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分散" sheetId="1" r:id="rId1"/>
    <sheet name="集中" sheetId="2" r:id="rId2"/>
  </sheets>
  <definedNames>
    <definedName name="_xlnm._FilterDatabase" localSheetId="0" hidden="1">分散!$A$2:$AQ$55</definedName>
    <definedName name="_xlnm._FilterDatabase" localSheetId="1" hidden="1">集中!$A$2:$V$22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<sst xmlns="http://schemas.openxmlformats.org/spreadsheetml/2006/main" count="246" uniqueCount="111">
  <si>
    <t>淅川县2026年3月城市特困分散供养花名册</t>
  </si>
  <si>
    <t>序号</t>
  </si>
  <si>
    <t>享受时间</t>
  </si>
  <si>
    <t>户主姓名</t>
  </si>
  <si>
    <t>乡镇</t>
  </si>
  <si>
    <t>享受人口</t>
  </si>
  <si>
    <t>全自理</t>
  </si>
  <si>
    <t>半自理</t>
  </si>
  <si>
    <t>全护理</t>
  </si>
  <si>
    <t>全自理护理费</t>
  </si>
  <si>
    <t>半自理护理费</t>
  </si>
  <si>
    <t>全护理护理费</t>
  </si>
  <si>
    <t>护理费</t>
  </si>
  <si>
    <t>供养金</t>
  </si>
  <si>
    <t>合计发放</t>
  </si>
  <si>
    <t>2017、6</t>
  </si>
  <si>
    <t>张*</t>
  </si>
  <si>
    <t>龙城街道</t>
  </si>
  <si>
    <t>张*卫</t>
  </si>
  <si>
    <t>张*国</t>
  </si>
  <si>
    <t>张*和</t>
  </si>
  <si>
    <t>张*定</t>
  </si>
  <si>
    <t>张*杰</t>
  </si>
  <si>
    <t>张*军</t>
  </si>
  <si>
    <t>黄*才</t>
  </si>
  <si>
    <t>王*英</t>
  </si>
  <si>
    <t>2021、1</t>
  </si>
  <si>
    <t>王*</t>
  </si>
  <si>
    <t>肖*成</t>
  </si>
  <si>
    <t>商圣街道</t>
  </si>
  <si>
    <t>陈*中</t>
  </si>
  <si>
    <t>吕*印</t>
  </si>
  <si>
    <t>马*亭</t>
  </si>
  <si>
    <t>侯*兵</t>
  </si>
  <si>
    <t>2020、6</t>
  </si>
  <si>
    <t>张*波</t>
  </si>
  <si>
    <t>王*生</t>
  </si>
  <si>
    <t>李*玲</t>
  </si>
  <si>
    <t>王*成</t>
  </si>
  <si>
    <t>彭*功</t>
  </si>
  <si>
    <t>吴*</t>
  </si>
  <si>
    <t>金河镇</t>
  </si>
  <si>
    <t>2018、9</t>
  </si>
  <si>
    <t>杜*山</t>
  </si>
  <si>
    <t>荆紫关镇</t>
  </si>
  <si>
    <t>2018、12</t>
  </si>
  <si>
    <t>卢*奎</t>
  </si>
  <si>
    <t>厚坡镇</t>
  </si>
  <si>
    <t>2007、1</t>
  </si>
  <si>
    <t>张*伟</t>
  </si>
  <si>
    <t>盛湾镇</t>
  </si>
  <si>
    <t>2020、11</t>
  </si>
  <si>
    <t>何*</t>
  </si>
  <si>
    <t>2021、4</t>
  </si>
  <si>
    <t>王*斌</t>
  </si>
  <si>
    <t>香花镇</t>
  </si>
  <si>
    <t>杜*</t>
  </si>
  <si>
    <t>毛堂乡</t>
  </si>
  <si>
    <t>张*东</t>
  </si>
  <si>
    <t>邓*正</t>
  </si>
  <si>
    <t>刘*</t>
  </si>
  <si>
    <t>王*洁</t>
  </si>
  <si>
    <t>王*勇</t>
  </si>
  <si>
    <t>2022.5.1</t>
  </si>
  <si>
    <t>凌*勇</t>
  </si>
  <si>
    <t>上集镇</t>
  </si>
  <si>
    <t>2022.7.1</t>
  </si>
  <si>
    <t>靳*学</t>
  </si>
  <si>
    <t>2022.9.1</t>
  </si>
  <si>
    <t>朱*鹏</t>
  </si>
  <si>
    <t>2021-01-1</t>
  </si>
  <si>
    <t>杨*</t>
  </si>
  <si>
    <t>马蹬镇</t>
  </si>
  <si>
    <t>周*俊</t>
  </si>
  <si>
    <t>邓*雷</t>
  </si>
  <si>
    <t>武*清</t>
  </si>
  <si>
    <t>李*锋</t>
  </si>
  <si>
    <t>梁*森</t>
  </si>
  <si>
    <t>杨*锋</t>
  </si>
  <si>
    <t>徐*合</t>
  </si>
  <si>
    <t>邹*景</t>
  </si>
  <si>
    <t>马*飞</t>
  </si>
  <si>
    <t>肖*子</t>
  </si>
  <si>
    <t>九重镇</t>
  </si>
  <si>
    <t>赵*</t>
  </si>
  <si>
    <t>姚*军</t>
  </si>
  <si>
    <t>高*伟</t>
  </si>
  <si>
    <t>寺湾镇</t>
  </si>
  <si>
    <t>姬*喜</t>
  </si>
  <si>
    <t>老城镇</t>
  </si>
  <si>
    <t>2026年3月城市特困集中供养花名册</t>
  </si>
  <si>
    <t>机构</t>
  </si>
  <si>
    <t>供养方式</t>
  </si>
  <si>
    <t>享受人数</t>
  </si>
  <si>
    <t>护理费合计</t>
  </si>
  <si>
    <t>供养金合计</t>
  </si>
  <si>
    <t>福*</t>
  </si>
  <si>
    <t>县福利中心</t>
  </si>
  <si>
    <t>集中</t>
  </si>
  <si>
    <t>2021、8</t>
  </si>
  <si>
    <t>任*凡</t>
  </si>
  <si>
    <t>2022.12.1</t>
  </si>
  <si>
    <t>毕*江</t>
  </si>
  <si>
    <t>老城镇敬老院</t>
  </si>
  <si>
    <t>2023.2.1</t>
  </si>
  <si>
    <t>刘*子</t>
  </si>
  <si>
    <t>上集镇敬老院</t>
  </si>
  <si>
    <t>杨*女</t>
  </si>
  <si>
    <t xml:space="preserve"> </t>
  </si>
  <si>
    <t>2023.6.1</t>
  </si>
  <si>
    <t>杨*瑞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</si>
</sst>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top"/>
    </xf>
    <xf numFmtId="0" fontId="6" fillId="0" borderId="2" xfId="0" applyFont="1" applyFill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justify" vertical="top"/>
    </xf>
    <xf numFmtId="0" fontId="6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5"/>
  <sheetViews>
    <sheetView workbookViewId="0">
      <selection activeCell="A1" sqref="A1:N1"/>
    </sheetView>
  </sheetViews>
  <sheetFormatPr defaultColWidth="9" defaultRowHeight="13.5"/>
  <cols>
    <col min="1" max="1" width="6.25" style="6" customWidth="1"/>
    <col min="2" max="2" width="11.5" style="28"/>
    <col min="3" max="3" width="10.625" style="23" customWidth="1"/>
    <col min="4" max="4" width="9.625" style="23" customWidth="1"/>
    <col min="5" max="11" width="6.5" style="23" customWidth="1"/>
    <col min="12" max="12" width="8.25" style="23" customWidth="1"/>
    <col min="13" max="14" width="6.5" style="23" customWidth="1"/>
    <col min="15" max="16384" width="9" style="6"/>
  </cols>
  <sheetData>
    <row r="1" s="6" customFormat="1" ht="46" customHeight="1" spans="1:14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="6" customFormat="1" ht="22" customHeight="1" spans="1:14">
      <c r="A2" s="14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31" t="s">
        <v>9</v>
      </c>
      <c r="J2" s="31" t="s">
        <v>10</v>
      </c>
      <c r="K2" s="31" t="s">
        <v>11</v>
      </c>
      <c r="L2" s="32" t="s">
        <v>12</v>
      </c>
      <c r="M2" s="32" t="s">
        <v>13</v>
      </c>
      <c r="N2" s="32" t="s">
        <v>14</v>
      </c>
    </row>
    <row r="3" s="6" customFormat="1" ht="22" customHeight="1" spans="1:14">
      <c r="A3" s="14">
        <v>1</v>
      </c>
      <c r="B3" s="13" t="s">
        <v>15</v>
      </c>
      <c r="C3" s="14" t="s">
        <v>16</v>
      </c>
      <c r="D3" s="14" t="s">
        <v>17</v>
      </c>
      <c r="E3" s="14">
        <v>1</v>
      </c>
      <c r="F3" s="14">
        <v>1</v>
      </c>
      <c r="G3" s="14">
        <v>0</v>
      </c>
      <c r="H3" s="14">
        <v>0</v>
      </c>
      <c r="I3" s="14">
        <f>F3*87</f>
        <v>87</v>
      </c>
      <c r="J3" s="14">
        <f>G3*300</f>
        <v>0</v>
      </c>
      <c r="K3" s="14">
        <f>H3*600</f>
        <v>0</v>
      </c>
      <c r="L3" s="14">
        <f>I3+J3+K3</f>
        <v>87</v>
      </c>
      <c r="M3" s="14">
        <f>E3*907</f>
        <v>907</v>
      </c>
      <c r="N3" s="14">
        <f>L3+M3</f>
        <v>994</v>
      </c>
    </row>
    <row r="4" s="6" customFormat="1" ht="22" customHeight="1" spans="1:14">
      <c r="A4" s="14">
        <v>2</v>
      </c>
      <c r="B4" s="13" t="s">
        <v>15</v>
      </c>
      <c r="C4" s="14" t="s">
        <v>18</v>
      </c>
      <c r="D4" s="14" t="s">
        <v>17</v>
      </c>
      <c r="E4" s="14">
        <v>1</v>
      </c>
      <c r="F4" s="14">
        <v>0</v>
      </c>
      <c r="G4" s="14">
        <v>1</v>
      </c>
      <c r="H4" s="21">
        <v>0</v>
      </c>
      <c r="I4" s="14">
        <f t="shared" ref="I4:I35" si="0">F4*87</f>
        <v>0</v>
      </c>
      <c r="J4" s="14">
        <f t="shared" ref="J4:J35" si="1">G4*300</f>
        <v>300</v>
      </c>
      <c r="K4" s="14">
        <f t="shared" ref="K4:K35" si="2">H4*600</f>
        <v>0</v>
      </c>
      <c r="L4" s="14">
        <f t="shared" ref="L4:L35" si="3">I4+J4+K4</f>
        <v>300</v>
      </c>
      <c r="M4" s="14">
        <f t="shared" ref="M4:M35" si="4">E4*907</f>
        <v>907</v>
      </c>
      <c r="N4" s="14">
        <f t="shared" ref="N4:N35" si="5">L4+M4</f>
        <v>1207</v>
      </c>
    </row>
    <row r="5" s="6" customFormat="1" ht="22" customHeight="1" spans="1:14">
      <c r="A5" s="14">
        <v>3</v>
      </c>
      <c r="B5" s="13" t="s">
        <v>15</v>
      </c>
      <c r="C5" s="14" t="s">
        <v>19</v>
      </c>
      <c r="D5" s="14" t="s">
        <v>17</v>
      </c>
      <c r="E5" s="14">
        <v>1</v>
      </c>
      <c r="F5" s="14">
        <v>1</v>
      </c>
      <c r="G5" s="14">
        <v>0</v>
      </c>
      <c r="H5" s="21">
        <v>0</v>
      </c>
      <c r="I5" s="14">
        <f t="shared" si="0"/>
        <v>87</v>
      </c>
      <c r="J5" s="14">
        <f t="shared" si="1"/>
        <v>0</v>
      </c>
      <c r="K5" s="14">
        <f t="shared" si="2"/>
        <v>0</v>
      </c>
      <c r="L5" s="14">
        <f t="shared" si="3"/>
        <v>87</v>
      </c>
      <c r="M5" s="14">
        <f t="shared" si="4"/>
        <v>907</v>
      </c>
      <c r="N5" s="14">
        <f t="shared" si="5"/>
        <v>994</v>
      </c>
    </row>
    <row r="6" s="6" customFormat="1" ht="22" customHeight="1" spans="1:14">
      <c r="A6" s="14">
        <v>4</v>
      </c>
      <c r="B6" s="13" t="s">
        <v>15</v>
      </c>
      <c r="C6" s="14" t="s">
        <v>20</v>
      </c>
      <c r="D6" s="14" t="s">
        <v>17</v>
      </c>
      <c r="E6" s="14">
        <v>1</v>
      </c>
      <c r="F6" s="14">
        <v>1</v>
      </c>
      <c r="G6" s="14">
        <v>0</v>
      </c>
      <c r="H6" s="14">
        <v>0</v>
      </c>
      <c r="I6" s="14">
        <f t="shared" si="0"/>
        <v>87</v>
      </c>
      <c r="J6" s="14">
        <f t="shared" si="1"/>
        <v>0</v>
      </c>
      <c r="K6" s="14">
        <f t="shared" si="2"/>
        <v>0</v>
      </c>
      <c r="L6" s="14">
        <f t="shared" si="3"/>
        <v>87</v>
      </c>
      <c r="M6" s="14">
        <f t="shared" si="4"/>
        <v>907</v>
      </c>
      <c r="N6" s="14">
        <f t="shared" si="5"/>
        <v>994</v>
      </c>
    </row>
    <row r="7" s="6" customFormat="1" ht="22" customHeight="1" spans="1:14">
      <c r="A7" s="14">
        <v>5</v>
      </c>
      <c r="B7" s="13" t="s">
        <v>15</v>
      </c>
      <c r="C7" s="14" t="s">
        <v>21</v>
      </c>
      <c r="D7" s="14" t="s">
        <v>17</v>
      </c>
      <c r="E7" s="14">
        <v>1</v>
      </c>
      <c r="F7" s="14">
        <v>0</v>
      </c>
      <c r="G7" s="14">
        <v>1</v>
      </c>
      <c r="H7" s="21">
        <v>0</v>
      </c>
      <c r="I7" s="14">
        <f t="shared" si="0"/>
        <v>0</v>
      </c>
      <c r="J7" s="14">
        <f t="shared" si="1"/>
        <v>300</v>
      </c>
      <c r="K7" s="14">
        <f t="shared" si="2"/>
        <v>0</v>
      </c>
      <c r="L7" s="14">
        <f t="shared" si="3"/>
        <v>300</v>
      </c>
      <c r="M7" s="14">
        <f t="shared" si="4"/>
        <v>907</v>
      </c>
      <c r="N7" s="14">
        <f t="shared" si="5"/>
        <v>1207</v>
      </c>
    </row>
    <row r="8" s="6" customFormat="1" ht="22" customHeight="1" spans="1:14">
      <c r="A8" s="14">
        <v>6</v>
      </c>
      <c r="B8" s="13" t="s">
        <v>15</v>
      </c>
      <c r="C8" s="14" t="s">
        <v>22</v>
      </c>
      <c r="D8" s="14" t="s">
        <v>17</v>
      </c>
      <c r="E8" s="14">
        <v>1</v>
      </c>
      <c r="F8" s="14">
        <v>1</v>
      </c>
      <c r="G8" s="14">
        <v>0</v>
      </c>
      <c r="H8" s="21">
        <v>0</v>
      </c>
      <c r="I8" s="14">
        <f t="shared" si="0"/>
        <v>87</v>
      </c>
      <c r="J8" s="14">
        <f t="shared" si="1"/>
        <v>0</v>
      </c>
      <c r="K8" s="14">
        <f t="shared" si="2"/>
        <v>0</v>
      </c>
      <c r="L8" s="14">
        <f t="shared" si="3"/>
        <v>87</v>
      </c>
      <c r="M8" s="14">
        <f t="shared" si="4"/>
        <v>907</v>
      </c>
      <c r="N8" s="14">
        <f t="shared" si="5"/>
        <v>994</v>
      </c>
    </row>
    <row r="9" s="6" customFormat="1" ht="22" customHeight="1" spans="1:14">
      <c r="A9" s="14">
        <v>7</v>
      </c>
      <c r="B9" s="13" t="s">
        <v>15</v>
      </c>
      <c r="C9" s="14" t="s">
        <v>23</v>
      </c>
      <c r="D9" s="14" t="s">
        <v>17</v>
      </c>
      <c r="E9" s="14">
        <v>1</v>
      </c>
      <c r="F9" s="14">
        <v>1</v>
      </c>
      <c r="G9" s="14">
        <v>0</v>
      </c>
      <c r="H9" s="21">
        <v>0</v>
      </c>
      <c r="I9" s="14">
        <f t="shared" si="0"/>
        <v>87</v>
      </c>
      <c r="J9" s="14">
        <f t="shared" si="1"/>
        <v>0</v>
      </c>
      <c r="K9" s="14">
        <f t="shared" si="2"/>
        <v>0</v>
      </c>
      <c r="L9" s="14">
        <f t="shared" si="3"/>
        <v>87</v>
      </c>
      <c r="M9" s="14">
        <f t="shared" si="4"/>
        <v>907</v>
      </c>
      <c r="N9" s="14">
        <f t="shared" si="5"/>
        <v>994</v>
      </c>
    </row>
    <row r="10" s="6" customFormat="1" ht="22" customHeight="1" spans="1:14">
      <c r="A10" s="14">
        <v>8</v>
      </c>
      <c r="B10" s="13" t="s">
        <v>15</v>
      </c>
      <c r="C10" s="14" t="s">
        <v>24</v>
      </c>
      <c r="D10" s="14" t="s">
        <v>17</v>
      </c>
      <c r="E10" s="14">
        <v>1</v>
      </c>
      <c r="F10" s="14">
        <v>1</v>
      </c>
      <c r="G10" s="14">
        <v>0</v>
      </c>
      <c r="H10" s="14">
        <v>0</v>
      </c>
      <c r="I10" s="14">
        <f t="shared" si="0"/>
        <v>87</v>
      </c>
      <c r="J10" s="14">
        <f t="shared" si="1"/>
        <v>0</v>
      </c>
      <c r="K10" s="14">
        <f t="shared" si="2"/>
        <v>0</v>
      </c>
      <c r="L10" s="14">
        <f t="shared" si="3"/>
        <v>87</v>
      </c>
      <c r="M10" s="14">
        <f t="shared" si="4"/>
        <v>907</v>
      </c>
      <c r="N10" s="14">
        <f t="shared" si="5"/>
        <v>994</v>
      </c>
    </row>
    <row r="11" s="6" customFormat="1" ht="22" customHeight="1" spans="1:14">
      <c r="A11" s="14">
        <v>9</v>
      </c>
      <c r="B11" s="13" t="s">
        <v>15</v>
      </c>
      <c r="C11" s="14" t="s">
        <v>25</v>
      </c>
      <c r="D11" s="14" t="s">
        <v>17</v>
      </c>
      <c r="E11" s="14">
        <v>1</v>
      </c>
      <c r="F11" s="14">
        <v>0</v>
      </c>
      <c r="G11" s="14">
        <v>1</v>
      </c>
      <c r="H11" s="21">
        <v>0</v>
      </c>
      <c r="I11" s="14">
        <f t="shared" si="0"/>
        <v>0</v>
      </c>
      <c r="J11" s="14">
        <f t="shared" si="1"/>
        <v>300</v>
      </c>
      <c r="K11" s="14">
        <f t="shared" si="2"/>
        <v>0</v>
      </c>
      <c r="L11" s="14">
        <f t="shared" si="3"/>
        <v>300</v>
      </c>
      <c r="M11" s="14">
        <f t="shared" si="4"/>
        <v>907</v>
      </c>
      <c r="N11" s="14">
        <f t="shared" si="5"/>
        <v>1207</v>
      </c>
    </row>
    <row r="12" s="6" customFormat="1" ht="22" customHeight="1" spans="1:14">
      <c r="A12" s="14">
        <v>10</v>
      </c>
      <c r="B12" s="13" t="s">
        <v>26</v>
      </c>
      <c r="C12" s="14" t="s">
        <v>27</v>
      </c>
      <c r="D12" s="14" t="s">
        <v>17</v>
      </c>
      <c r="E12" s="14">
        <v>1</v>
      </c>
      <c r="F12" s="14">
        <v>1</v>
      </c>
      <c r="G12" s="14">
        <v>0</v>
      </c>
      <c r="H12" s="21">
        <v>0</v>
      </c>
      <c r="I12" s="14">
        <f t="shared" si="0"/>
        <v>87</v>
      </c>
      <c r="J12" s="14">
        <f t="shared" si="1"/>
        <v>0</v>
      </c>
      <c r="K12" s="14">
        <f t="shared" si="2"/>
        <v>0</v>
      </c>
      <c r="L12" s="14">
        <f t="shared" si="3"/>
        <v>87</v>
      </c>
      <c r="M12" s="14">
        <f t="shared" si="4"/>
        <v>907</v>
      </c>
      <c r="N12" s="14">
        <f t="shared" si="5"/>
        <v>994</v>
      </c>
    </row>
    <row r="13" s="6" customFormat="1" ht="22" customHeight="1" spans="1:14">
      <c r="A13" s="14">
        <v>11</v>
      </c>
      <c r="B13" s="13" t="s">
        <v>15</v>
      </c>
      <c r="C13" s="14" t="s">
        <v>28</v>
      </c>
      <c r="D13" s="14" t="s">
        <v>29</v>
      </c>
      <c r="E13" s="14">
        <v>1</v>
      </c>
      <c r="F13" s="14">
        <v>1</v>
      </c>
      <c r="G13" s="14">
        <v>0</v>
      </c>
      <c r="H13" s="21">
        <v>0</v>
      </c>
      <c r="I13" s="14">
        <f t="shared" si="0"/>
        <v>87</v>
      </c>
      <c r="J13" s="14">
        <f t="shared" si="1"/>
        <v>0</v>
      </c>
      <c r="K13" s="14">
        <f t="shared" si="2"/>
        <v>0</v>
      </c>
      <c r="L13" s="14">
        <f t="shared" si="3"/>
        <v>87</v>
      </c>
      <c r="M13" s="14">
        <f t="shared" si="4"/>
        <v>907</v>
      </c>
      <c r="N13" s="14">
        <f t="shared" si="5"/>
        <v>994</v>
      </c>
    </row>
    <row r="14" s="6" customFormat="1" ht="22" customHeight="1" spans="1:14">
      <c r="A14" s="14">
        <v>12</v>
      </c>
      <c r="B14" s="13" t="s">
        <v>15</v>
      </c>
      <c r="C14" s="14" t="s">
        <v>30</v>
      </c>
      <c r="D14" s="14" t="s">
        <v>29</v>
      </c>
      <c r="E14" s="14">
        <v>1</v>
      </c>
      <c r="F14" s="14">
        <v>1</v>
      </c>
      <c r="G14" s="14">
        <v>0</v>
      </c>
      <c r="H14" s="21">
        <v>0</v>
      </c>
      <c r="I14" s="14">
        <f t="shared" si="0"/>
        <v>87</v>
      </c>
      <c r="J14" s="14">
        <f t="shared" si="1"/>
        <v>0</v>
      </c>
      <c r="K14" s="14">
        <f t="shared" si="2"/>
        <v>0</v>
      </c>
      <c r="L14" s="14">
        <f t="shared" si="3"/>
        <v>87</v>
      </c>
      <c r="M14" s="14">
        <f t="shared" si="4"/>
        <v>907</v>
      </c>
      <c r="N14" s="14">
        <f t="shared" si="5"/>
        <v>994</v>
      </c>
    </row>
    <row r="15" s="6" customFormat="1" ht="22" customHeight="1" spans="1:14">
      <c r="A15" s="14">
        <v>13</v>
      </c>
      <c r="B15" s="13" t="s">
        <v>15</v>
      </c>
      <c r="C15" s="14" t="s">
        <v>31</v>
      </c>
      <c r="D15" s="14" t="s">
        <v>29</v>
      </c>
      <c r="E15" s="14">
        <v>1</v>
      </c>
      <c r="F15" s="14">
        <v>1</v>
      </c>
      <c r="G15" s="14">
        <v>0</v>
      </c>
      <c r="H15" s="21">
        <v>0</v>
      </c>
      <c r="I15" s="14">
        <f t="shared" si="0"/>
        <v>87</v>
      </c>
      <c r="J15" s="14">
        <f t="shared" si="1"/>
        <v>0</v>
      </c>
      <c r="K15" s="14">
        <f t="shared" si="2"/>
        <v>0</v>
      </c>
      <c r="L15" s="14">
        <f t="shared" si="3"/>
        <v>87</v>
      </c>
      <c r="M15" s="14">
        <f t="shared" si="4"/>
        <v>907</v>
      </c>
      <c r="N15" s="14">
        <f t="shared" si="5"/>
        <v>994</v>
      </c>
    </row>
    <row r="16" s="6" customFormat="1" ht="22" customHeight="1" spans="1:14">
      <c r="A16" s="14">
        <v>14</v>
      </c>
      <c r="B16" s="33" t="s">
        <v>15</v>
      </c>
      <c r="C16" s="21" t="s">
        <v>32</v>
      </c>
      <c r="D16" s="21" t="s">
        <v>29</v>
      </c>
      <c r="E16" s="21">
        <v>1</v>
      </c>
      <c r="F16" s="21">
        <v>1</v>
      </c>
      <c r="G16" s="27">
        <v>0</v>
      </c>
      <c r="H16" s="14">
        <v>0</v>
      </c>
      <c r="I16" s="14">
        <f t="shared" si="0"/>
        <v>87</v>
      </c>
      <c r="J16" s="14">
        <f t="shared" si="1"/>
        <v>0</v>
      </c>
      <c r="K16" s="14">
        <f t="shared" si="2"/>
        <v>0</v>
      </c>
      <c r="L16" s="14">
        <f t="shared" si="3"/>
        <v>87</v>
      </c>
      <c r="M16" s="14">
        <f t="shared" si="4"/>
        <v>907</v>
      </c>
      <c r="N16" s="14">
        <f t="shared" si="5"/>
        <v>994</v>
      </c>
    </row>
    <row r="17" s="6" customFormat="1" ht="22" customHeight="1" spans="1:14">
      <c r="A17" s="14">
        <v>15</v>
      </c>
      <c r="B17" s="33" t="s">
        <v>15</v>
      </c>
      <c r="C17" s="14" t="s">
        <v>33</v>
      </c>
      <c r="D17" s="14" t="s">
        <v>29</v>
      </c>
      <c r="E17" s="14">
        <v>1</v>
      </c>
      <c r="F17" s="14">
        <v>0</v>
      </c>
      <c r="G17" s="27">
        <v>1</v>
      </c>
      <c r="H17" s="21">
        <v>0</v>
      </c>
      <c r="I17" s="14">
        <f t="shared" si="0"/>
        <v>0</v>
      </c>
      <c r="J17" s="14">
        <f t="shared" si="1"/>
        <v>300</v>
      </c>
      <c r="K17" s="14">
        <f t="shared" si="2"/>
        <v>0</v>
      </c>
      <c r="L17" s="14">
        <f t="shared" si="3"/>
        <v>300</v>
      </c>
      <c r="M17" s="14">
        <f t="shared" si="4"/>
        <v>907</v>
      </c>
      <c r="N17" s="14">
        <f t="shared" si="5"/>
        <v>1207</v>
      </c>
    </row>
    <row r="18" s="6" customFormat="1" ht="22" customHeight="1" spans="1:14">
      <c r="A18" s="14">
        <v>16</v>
      </c>
      <c r="B18" s="33" t="s">
        <v>34</v>
      </c>
      <c r="C18" s="14" t="s">
        <v>35</v>
      </c>
      <c r="D18" s="14" t="s">
        <v>29</v>
      </c>
      <c r="E18" s="14">
        <v>1</v>
      </c>
      <c r="F18" s="14">
        <v>0</v>
      </c>
      <c r="G18" s="34">
        <v>0</v>
      </c>
      <c r="H18" s="14">
        <v>1</v>
      </c>
      <c r="I18" s="14">
        <f t="shared" si="0"/>
        <v>0</v>
      </c>
      <c r="J18" s="14">
        <f t="shared" si="1"/>
        <v>0</v>
      </c>
      <c r="K18" s="14">
        <f t="shared" si="2"/>
        <v>600</v>
      </c>
      <c r="L18" s="14">
        <f t="shared" si="3"/>
        <v>600</v>
      </c>
      <c r="M18" s="14">
        <f t="shared" si="4"/>
        <v>907</v>
      </c>
      <c r="N18" s="14">
        <f t="shared" si="5"/>
        <v>1507</v>
      </c>
    </row>
    <row r="19" s="6" customFormat="1" ht="22" customHeight="1" spans="1:14">
      <c r="A19" s="14">
        <v>17</v>
      </c>
      <c r="B19" s="33" t="s">
        <v>15</v>
      </c>
      <c r="C19" s="14" t="s">
        <v>36</v>
      </c>
      <c r="D19" s="14" t="s">
        <v>29</v>
      </c>
      <c r="E19" s="14">
        <v>1</v>
      </c>
      <c r="F19" s="14">
        <v>0</v>
      </c>
      <c r="G19" s="27">
        <v>1</v>
      </c>
      <c r="H19" s="21">
        <v>0</v>
      </c>
      <c r="I19" s="14">
        <f t="shared" si="0"/>
        <v>0</v>
      </c>
      <c r="J19" s="14">
        <f t="shared" si="1"/>
        <v>300</v>
      </c>
      <c r="K19" s="14">
        <f t="shared" si="2"/>
        <v>0</v>
      </c>
      <c r="L19" s="14">
        <f t="shared" si="3"/>
        <v>300</v>
      </c>
      <c r="M19" s="14">
        <f t="shared" si="4"/>
        <v>907</v>
      </c>
      <c r="N19" s="14">
        <f t="shared" si="5"/>
        <v>1207</v>
      </c>
    </row>
    <row r="20" s="6" customFormat="1" ht="22" customHeight="1" spans="1:14">
      <c r="A20" s="14">
        <v>18</v>
      </c>
      <c r="B20" s="33" t="s">
        <v>15</v>
      </c>
      <c r="C20" s="14" t="s">
        <v>37</v>
      </c>
      <c r="D20" s="14" t="s">
        <v>29</v>
      </c>
      <c r="E20" s="14">
        <v>1</v>
      </c>
      <c r="F20" s="14">
        <v>0</v>
      </c>
      <c r="G20" s="27">
        <v>1</v>
      </c>
      <c r="H20" s="21">
        <v>0</v>
      </c>
      <c r="I20" s="14">
        <f t="shared" si="0"/>
        <v>0</v>
      </c>
      <c r="J20" s="14">
        <f t="shared" si="1"/>
        <v>300</v>
      </c>
      <c r="K20" s="14">
        <f t="shared" si="2"/>
        <v>0</v>
      </c>
      <c r="L20" s="14">
        <f t="shared" si="3"/>
        <v>300</v>
      </c>
      <c r="M20" s="14">
        <f t="shared" si="4"/>
        <v>907</v>
      </c>
      <c r="N20" s="14">
        <f t="shared" si="5"/>
        <v>1207</v>
      </c>
    </row>
    <row r="21" s="6" customFormat="1" ht="22" customHeight="1" spans="1:14">
      <c r="A21" s="14">
        <v>19</v>
      </c>
      <c r="B21" s="33" t="s">
        <v>15</v>
      </c>
      <c r="C21" s="14" t="s">
        <v>38</v>
      </c>
      <c r="D21" s="14" t="s">
        <v>29</v>
      </c>
      <c r="E21" s="14">
        <v>1</v>
      </c>
      <c r="F21" s="14">
        <v>1</v>
      </c>
      <c r="G21" s="27">
        <v>0</v>
      </c>
      <c r="H21" s="21">
        <v>0</v>
      </c>
      <c r="I21" s="14">
        <f t="shared" si="0"/>
        <v>87</v>
      </c>
      <c r="J21" s="14">
        <f t="shared" si="1"/>
        <v>0</v>
      </c>
      <c r="K21" s="14">
        <f t="shared" si="2"/>
        <v>0</v>
      </c>
      <c r="L21" s="14">
        <f t="shared" si="3"/>
        <v>87</v>
      </c>
      <c r="M21" s="14">
        <f t="shared" si="4"/>
        <v>907</v>
      </c>
      <c r="N21" s="14">
        <f t="shared" si="5"/>
        <v>994</v>
      </c>
    </row>
    <row r="22" s="6" customFormat="1" ht="22" customHeight="1" spans="1:14">
      <c r="A22" s="14">
        <v>20</v>
      </c>
      <c r="B22" s="33" t="s">
        <v>34</v>
      </c>
      <c r="C22" s="14" t="s">
        <v>39</v>
      </c>
      <c r="D22" s="14" t="s">
        <v>29</v>
      </c>
      <c r="E22" s="14">
        <v>1</v>
      </c>
      <c r="F22" s="14">
        <v>0</v>
      </c>
      <c r="G22" s="27">
        <v>1</v>
      </c>
      <c r="H22" s="21">
        <v>0</v>
      </c>
      <c r="I22" s="14">
        <f t="shared" si="0"/>
        <v>0</v>
      </c>
      <c r="J22" s="14">
        <f t="shared" si="1"/>
        <v>300</v>
      </c>
      <c r="K22" s="14">
        <f t="shared" si="2"/>
        <v>0</v>
      </c>
      <c r="L22" s="14">
        <f t="shared" si="3"/>
        <v>300</v>
      </c>
      <c r="M22" s="14">
        <f t="shared" si="4"/>
        <v>907</v>
      </c>
      <c r="N22" s="14">
        <f t="shared" si="5"/>
        <v>1207</v>
      </c>
    </row>
    <row r="23" s="6" customFormat="1" ht="22" customHeight="1" spans="1:14">
      <c r="A23" s="14">
        <v>21</v>
      </c>
      <c r="B23" s="33" t="s">
        <v>15</v>
      </c>
      <c r="C23" s="14" t="s">
        <v>40</v>
      </c>
      <c r="D23" s="14" t="s">
        <v>41</v>
      </c>
      <c r="E23" s="14">
        <v>1</v>
      </c>
      <c r="F23" s="14">
        <v>0</v>
      </c>
      <c r="G23" s="27">
        <v>0</v>
      </c>
      <c r="H23" s="21">
        <v>1</v>
      </c>
      <c r="I23" s="14">
        <f t="shared" si="0"/>
        <v>0</v>
      </c>
      <c r="J23" s="14">
        <f t="shared" si="1"/>
        <v>0</v>
      </c>
      <c r="K23" s="14">
        <f t="shared" si="2"/>
        <v>600</v>
      </c>
      <c r="L23" s="14">
        <f t="shared" si="3"/>
        <v>600</v>
      </c>
      <c r="M23" s="14">
        <f t="shared" si="4"/>
        <v>907</v>
      </c>
      <c r="N23" s="14">
        <f t="shared" si="5"/>
        <v>1507</v>
      </c>
    </row>
    <row r="24" s="6" customFormat="1" ht="22" customHeight="1" spans="1:14">
      <c r="A24" s="14">
        <v>22</v>
      </c>
      <c r="B24" s="33" t="s">
        <v>42</v>
      </c>
      <c r="C24" s="14" t="s">
        <v>43</v>
      </c>
      <c r="D24" s="14" t="s">
        <v>44</v>
      </c>
      <c r="E24" s="14">
        <v>1</v>
      </c>
      <c r="F24" s="14">
        <v>1</v>
      </c>
      <c r="G24" s="27">
        <v>0</v>
      </c>
      <c r="H24" s="21">
        <v>0</v>
      </c>
      <c r="I24" s="14">
        <f t="shared" si="0"/>
        <v>87</v>
      </c>
      <c r="J24" s="14">
        <f t="shared" si="1"/>
        <v>0</v>
      </c>
      <c r="K24" s="14">
        <f t="shared" si="2"/>
        <v>0</v>
      </c>
      <c r="L24" s="14">
        <f t="shared" si="3"/>
        <v>87</v>
      </c>
      <c r="M24" s="14">
        <f t="shared" si="4"/>
        <v>907</v>
      </c>
      <c r="N24" s="14">
        <f t="shared" si="5"/>
        <v>994</v>
      </c>
    </row>
    <row r="25" s="6" customFormat="1" ht="22" customHeight="1" spans="1:14">
      <c r="A25" s="14">
        <v>23</v>
      </c>
      <c r="B25" s="33" t="s">
        <v>45</v>
      </c>
      <c r="C25" s="14" t="s">
        <v>46</v>
      </c>
      <c r="D25" s="14" t="s">
        <v>47</v>
      </c>
      <c r="E25" s="14">
        <v>1</v>
      </c>
      <c r="F25" s="14">
        <v>1</v>
      </c>
      <c r="G25" s="27">
        <v>0</v>
      </c>
      <c r="H25" s="14">
        <v>0</v>
      </c>
      <c r="I25" s="14">
        <f t="shared" si="0"/>
        <v>87</v>
      </c>
      <c r="J25" s="14">
        <f t="shared" si="1"/>
        <v>0</v>
      </c>
      <c r="K25" s="14">
        <f t="shared" si="2"/>
        <v>0</v>
      </c>
      <c r="L25" s="14">
        <f t="shared" si="3"/>
        <v>87</v>
      </c>
      <c r="M25" s="14">
        <f t="shared" si="4"/>
        <v>907</v>
      </c>
      <c r="N25" s="14">
        <f t="shared" si="5"/>
        <v>994</v>
      </c>
    </row>
    <row r="26" s="6" customFormat="1" ht="22" customHeight="1" spans="1:14">
      <c r="A26" s="14">
        <v>24</v>
      </c>
      <c r="B26" s="33" t="s">
        <v>48</v>
      </c>
      <c r="C26" s="14" t="s">
        <v>49</v>
      </c>
      <c r="D26" s="14" t="s">
        <v>50</v>
      </c>
      <c r="E26" s="14">
        <v>1</v>
      </c>
      <c r="F26" s="14">
        <v>0</v>
      </c>
      <c r="G26" s="27">
        <v>1</v>
      </c>
      <c r="H26" s="21">
        <v>0</v>
      </c>
      <c r="I26" s="14">
        <f t="shared" si="0"/>
        <v>0</v>
      </c>
      <c r="J26" s="14">
        <f t="shared" si="1"/>
        <v>300</v>
      </c>
      <c r="K26" s="14">
        <f t="shared" si="2"/>
        <v>0</v>
      </c>
      <c r="L26" s="14">
        <f t="shared" si="3"/>
        <v>300</v>
      </c>
      <c r="M26" s="14">
        <f t="shared" si="4"/>
        <v>907</v>
      </c>
      <c r="N26" s="14">
        <f t="shared" si="5"/>
        <v>1207</v>
      </c>
    </row>
    <row r="27" s="6" customFormat="1" ht="22" customHeight="1" spans="1:14">
      <c r="A27" s="14">
        <v>25</v>
      </c>
      <c r="B27" s="33" t="s">
        <v>51</v>
      </c>
      <c r="C27" s="14" t="s">
        <v>52</v>
      </c>
      <c r="D27" s="14" t="s">
        <v>29</v>
      </c>
      <c r="E27" s="14">
        <v>1</v>
      </c>
      <c r="F27" s="14">
        <v>0</v>
      </c>
      <c r="G27" s="34">
        <v>0</v>
      </c>
      <c r="H27" s="14">
        <v>1</v>
      </c>
      <c r="I27" s="14">
        <f t="shared" si="0"/>
        <v>0</v>
      </c>
      <c r="J27" s="14">
        <f t="shared" si="1"/>
        <v>0</v>
      </c>
      <c r="K27" s="14">
        <f t="shared" si="2"/>
        <v>600</v>
      </c>
      <c r="L27" s="14">
        <f t="shared" si="3"/>
        <v>600</v>
      </c>
      <c r="M27" s="14">
        <f t="shared" si="4"/>
        <v>907</v>
      </c>
      <c r="N27" s="14">
        <f t="shared" si="5"/>
        <v>1507</v>
      </c>
    </row>
    <row r="28" s="6" customFormat="1" ht="22" customHeight="1" spans="1:14">
      <c r="A28" s="14">
        <v>26</v>
      </c>
      <c r="B28" s="33" t="s">
        <v>53</v>
      </c>
      <c r="C28" s="14" t="s">
        <v>54</v>
      </c>
      <c r="D28" s="14" t="s">
        <v>55</v>
      </c>
      <c r="E28" s="14">
        <v>1</v>
      </c>
      <c r="F28" s="14">
        <v>0</v>
      </c>
      <c r="G28" s="27">
        <v>1</v>
      </c>
      <c r="H28" s="21">
        <v>0</v>
      </c>
      <c r="I28" s="14">
        <f t="shared" si="0"/>
        <v>0</v>
      </c>
      <c r="J28" s="14">
        <f t="shared" si="1"/>
        <v>300</v>
      </c>
      <c r="K28" s="14">
        <f t="shared" si="2"/>
        <v>0</v>
      </c>
      <c r="L28" s="14">
        <f t="shared" si="3"/>
        <v>300</v>
      </c>
      <c r="M28" s="14">
        <f t="shared" si="4"/>
        <v>907</v>
      </c>
      <c r="N28" s="14">
        <f t="shared" si="5"/>
        <v>1207</v>
      </c>
    </row>
    <row r="29" s="6" customFormat="1" ht="22" customHeight="1" spans="1:14">
      <c r="A29" s="14">
        <v>27</v>
      </c>
      <c r="B29" s="33" t="s">
        <v>53</v>
      </c>
      <c r="C29" s="14" t="s">
        <v>56</v>
      </c>
      <c r="D29" s="14" t="s">
        <v>57</v>
      </c>
      <c r="E29" s="14">
        <v>1</v>
      </c>
      <c r="F29" s="14">
        <v>0</v>
      </c>
      <c r="G29" s="34">
        <v>0</v>
      </c>
      <c r="H29" s="14">
        <v>1</v>
      </c>
      <c r="I29" s="14">
        <f t="shared" si="0"/>
        <v>0</v>
      </c>
      <c r="J29" s="14">
        <f t="shared" si="1"/>
        <v>0</v>
      </c>
      <c r="K29" s="14">
        <f t="shared" si="2"/>
        <v>600</v>
      </c>
      <c r="L29" s="14">
        <f t="shared" si="3"/>
        <v>600</v>
      </c>
      <c r="M29" s="14">
        <f t="shared" si="4"/>
        <v>907</v>
      </c>
      <c r="N29" s="14">
        <f t="shared" si="5"/>
        <v>1507</v>
      </c>
    </row>
    <row r="30" s="6" customFormat="1" ht="22" customHeight="1" spans="1:14">
      <c r="A30" s="14">
        <v>28</v>
      </c>
      <c r="B30" s="34">
        <v>2021.6</v>
      </c>
      <c r="C30" s="14" t="s">
        <v>58</v>
      </c>
      <c r="D30" s="14" t="s">
        <v>47</v>
      </c>
      <c r="E30" s="14">
        <v>1</v>
      </c>
      <c r="F30" s="14">
        <v>0</v>
      </c>
      <c r="G30" s="27">
        <v>1</v>
      </c>
      <c r="H30" s="21">
        <v>0</v>
      </c>
      <c r="I30" s="14">
        <f t="shared" si="0"/>
        <v>0</v>
      </c>
      <c r="J30" s="14">
        <f t="shared" si="1"/>
        <v>300</v>
      </c>
      <c r="K30" s="14">
        <f t="shared" si="2"/>
        <v>0</v>
      </c>
      <c r="L30" s="14">
        <f t="shared" si="3"/>
        <v>300</v>
      </c>
      <c r="M30" s="14">
        <f t="shared" si="4"/>
        <v>907</v>
      </c>
      <c r="N30" s="14">
        <f t="shared" si="5"/>
        <v>1207</v>
      </c>
    </row>
    <row r="31" s="6" customFormat="1" ht="22" customHeight="1" spans="1:14">
      <c r="A31" s="14">
        <v>29</v>
      </c>
      <c r="B31" s="34">
        <v>2021.7</v>
      </c>
      <c r="C31" s="14" t="s">
        <v>59</v>
      </c>
      <c r="D31" s="14" t="s">
        <v>17</v>
      </c>
      <c r="E31" s="14">
        <v>1</v>
      </c>
      <c r="F31" s="14">
        <v>1</v>
      </c>
      <c r="G31" s="27">
        <v>0</v>
      </c>
      <c r="H31" s="21">
        <v>0</v>
      </c>
      <c r="I31" s="14">
        <f t="shared" si="0"/>
        <v>87</v>
      </c>
      <c r="J31" s="14">
        <f t="shared" si="1"/>
        <v>0</v>
      </c>
      <c r="K31" s="14">
        <f t="shared" si="2"/>
        <v>0</v>
      </c>
      <c r="L31" s="14">
        <f t="shared" si="3"/>
        <v>87</v>
      </c>
      <c r="M31" s="14">
        <f t="shared" si="4"/>
        <v>907</v>
      </c>
      <c r="N31" s="14">
        <f t="shared" si="5"/>
        <v>994</v>
      </c>
    </row>
    <row r="32" s="6" customFormat="1" ht="22" customHeight="1" spans="1:14">
      <c r="A32" s="14">
        <v>30</v>
      </c>
      <c r="B32" s="34">
        <v>2021.7</v>
      </c>
      <c r="C32" s="14" t="s">
        <v>60</v>
      </c>
      <c r="D32" s="14" t="s">
        <v>29</v>
      </c>
      <c r="E32" s="14">
        <v>1</v>
      </c>
      <c r="F32" s="14">
        <v>0</v>
      </c>
      <c r="G32" s="27">
        <v>1</v>
      </c>
      <c r="H32" s="21">
        <v>0</v>
      </c>
      <c r="I32" s="14">
        <f t="shared" si="0"/>
        <v>0</v>
      </c>
      <c r="J32" s="14">
        <f t="shared" si="1"/>
        <v>300</v>
      </c>
      <c r="K32" s="14">
        <f t="shared" si="2"/>
        <v>0</v>
      </c>
      <c r="L32" s="14">
        <f t="shared" si="3"/>
        <v>300</v>
      </c>
      <c r="M32" s="14">
        <f t="shared" si="4"/>
        <v>907</v>
      </c>
      <c r="N32" s="14">
        <f t="shared" si="5"/>
        <v>1207</v>
      </c>
    </row>
    <row r="33" s="6" customFormat="1" ht="22" customHeight="1" spans="1:43">
      <c r="A33" s="14">
        <v>31</v>
      </c>
      <c r="B33" s="34">
        <v>2021.8</v>
      </c>
      <c r="C33" s="14" t="s">
        <v>61</v>
      </c>
      <c r="D33" s="14" t="s">
        <v>29</v>
      </c>
      <c r="E33" s="14">
        <v>1</v>
      </c>
      <c r="F33" s="14">
        <v>0</v>
      </c>
      <c r="G33" s="27">
        <v>1</v>
      </c>
      <c r="H33" s="21">
        <v>0</v>
      </c>
      <c r="I33" s="14">
        <f t="shared" si="0"/>
        <v>0</v>
      </c>
      <c r="J33" s="14">
        <f t="shared" si="1"/>
        <v>300</v>
      </c>
      <c r="K33" s="14">
        <f t="shared" si="2"/>
        <v>0</v>
      </c>
      <c r="L33" s="14">
        <f t="shared" si="3"/>
        <v>300</v>
      </c>
      <c r="M33" s="14">
        <f t="shared" si="4"/>
        <v>907</v>
      </c>
      <c r="N33" s="14">
        <f t="shared" si="5"/>
        <v>1207</v>
      </c>
    </row>
    <row r="34" s="6" customFormat="1" ht="22" customHeight="1" spans="1:43">
      <c r="A34" s="14">
        <v>32</v>
      </c>
      <c r="B34" s="34">
        <v>2021.11</v>
      </c>
      <c r="C34" s="14" t="s">
        <v>62</v>
      </c>
      <c r="D34" s="14" t="s">
        <v>44</v>
      </c>
      <c r="E34" s="14">
        <v>1</v>
      </c>
      <c r="F34" s="14">
        <v>1</v>
      </c>
      <c r="G34" s="27">
        <v>0</v>
      </c>
      <c r="H34" s="21">
        <v>0</v>
      </c>
      <c r="I34" s="14">
        <f t="shared" si="0"/>
        <v>87</v>
      </c>
      <c r="J34" s="14">
        <f t="shared" si="1"/>
        <v>0</v>
      </c>
      <c r="K34" s="14">
        <f t="shared" si="2"/>
        <v>0</v>
      </c>
      <c r="L34" s="14">
        <f t="shared" si="3"/>
        <v>87</v>
      </c>
      <c r="M34" s="14">
        <f t="shared" si="4"/>
        <v>907</v>
      </c>
      <c r="N34" s="14">
        <f t="shared" si="5"/>
        <v>994</v>
      </c>
    </row>
    <row r="35" s="6" customFormat="1" ht="22" customHeight="1" spans="1:43">
      <c r="A35" s="14">
        <v>33</v>
      </c>
      <c r="B35" s="33" t="s">
        <v>63</v>
      </c>
      <c r="C35" s="14" t="s">
        <v>64</v>
      </c>
      <c r="D35" s="14" t="s">
        <v>65</v>
      </c>
      <c r="E35" s="14">
        <v>1</v>
      </c>
      <c r="F35" s="14">
        <v>1</v>
      </c>
      <c r="G35" s="27">
        <v>0</v>
      </c>
      <c r="H35" s="21">
        <v>0</v>
      </c>
      <c r="I35" s="14">
        <f t="shared" si="0"/>
        <v>87</v>
      </c>
      <c r="J35" s="14">
        <f t="shared" si="1"/>
        <v>0</v>
      </c>
      <c r="K35" s="14">
        <f t="shared" si="2"/>
        <v>0</v>
      </c>
      <c r="L35" s="14">
        <f t="shared" si="3"/>
        <v>87</v>
      </c>
      <c r="M35" s="14">
        <f t="shared" si="4"/>
        <v>907</v>
      </c>
      <c r="N35" s="14">
        <f t="shared" si="5"/>
        <v>994</v>
      </c>
    </row>
    <row r="36" s="6" customFormat="1" ht="22" customHeight="1" spans="1:43">
      <c r="A36" s="14">
        <v>34</v>
      </c>
      <c r="B36" s="33" t="s">
        <v>66</v>
      </c>
      <c r="C36" s="14" t="s">
        <v>67</v>
      </c>
      <c r="D36" s="14" t="s">
        <v>29</v>
      </c>
      <c r="E36" s="14">
        <v>1</v>
      </c>
      <c r="F36" s="14">
        <v>0</v>
      </c>
      <c r="G36" s="27">
        <v>1</v>
      </c>
      <c r="H36" s="21">
        <v>0</v>
      </c>
      <c r="I36" s="14">
        <f t="shared" ref="I36:I55" si="6">F36*87</f>
        <v>0</v>
      </c>
      <c r="J36" s="14">
        <f t="shared" ref="J36:J55" si="7">G36*300</f>
        <v>300</v>
      </c>
      <c r="K36" s="14">
        <f t="shared" ref="K36:K55" si="8">H36*600</f>
        <v>0</v>
      </c>
      <c r="L36" s="14">
        <f t="shared" ref="L36:L55" si="9">I36+J36+K36</f>
        <v>300</v>
      </c>
      <c r="M36" s="14">
        <f t="shared" ref="M36:M55" si="10">E36*907</f>
        <v>907</v>
      </c>
      <c r="N36" s="14">
        <f t="shared" ref="N36:N55" si="11">L36+M36</f>
        <v>1207</v>
      </c>
    </row>
    <row r="37" s="6" customFormat="1" ht="22" customHeight="1" spans="1:43">
      <c r="A37" s="14">
        <v>35</v>
      </c>
      <c r="B37" s="33" t="s">
        <v>68</v>
      </c>
      <c r="C37" s="14" t="s">
        <v>69</v>
      </c>
      <c r="D37" s="14" t="s">
        <v>17</v>
      </c>
      <c r="E37" s="14">
        <v>1</v>
      </c>
      <c r="F37" s="14">
        <v>1</v>
      </c>
      <c r="G37" s="27">
        <v>0</v>
      </c>
      <c r="H37" s="21">
        <v>0</v>
      </c>
      <c r="I37" s="14">
        <f t="shared" si="6"/>
        <v>87</v>
      </c>
      <c r="J37" s="14">
        <f t="shared" si="7"/>
        <v>0</v>
      </c>
      <c r="K37" s="14">
        <f t="shared" si="8"/>
        <v>0</v>
      </c>
      <c r="L37" s="14">
        <f t="shared" si="9"/>
        <v>87</v>
      </c>
      <c r="M37" s="14">
        <f t="shared" si="10"/>
        <v>907</v>
      </c>
      <c r="N37" s="14">
        <f t="shared" si="11"/>
        <v>994</v>
      </c>
    </row>
    <row r="38" s="6" customFormat="1" ht="22" customHeight="1" spans="1:43">
      <c r="A38" s="14">
        <v>36</v>
      </c>
      <c r="B38" s="33" t="s">
        <v>70</v>
      </c>
      <c r="C38" s="14" t="s">
        <v>71</v>
      </c>
      <c r="D38" s="14" t="s">
        <v>72</v>
      </c>
      <c r="E38" s="14">
        <v>1</v>
      </c>
      <c r="F38" s="14">
        <v>0</v>
      </c>
      <c r="G38" s="27">
        <v>1</v>
      </c>
      <c r="H38" s="21">
        <v>0</v>
      </c>
      <c r="I38" s="14">
        <f t="shared" si="6"/>
        <v>0</v>
      </c>
      <c r="J38" s="14">
        <f t="shared" si="7"/>
        <v>300</v>
      </c>
      <c r="K38" s="14">
        <f t="shared" si="8"/>
        <v>0</v>
      </c>
      <c r="L38" s="14">
        <f t="shared" si="9"/>
        <v>300</v>
      </c>
      <c r="M38" s="14">
        <f t="shared" si="10"/>
        <v>907</v>
      </c>
      <c r="N38" s="14">
        <f t="shared" si="11"/>
        <v>1207</v>
      </c>
    </row>
    <row r="39" s="6" customFormat="1" ht="22" customHeight="1" spans="1:43">
      <c r="A39" s="14">
        <v>37</v>
      </c>
      <c r="B39" s="33">
        <v>44896</v>
      </c>
      <c r="C39" s="14" t="s">
        <v>60</v>
      </c>
      <c r="D39" s="14" t="s">
        <v>65</v>
      </c>
      <c r="E39" s="14">
        <v>1</v>
      </c>
      <c r="F39" s="14">
        <v>0</v>
      </c>
      <c r="G39" s="34">
        <v>0</v>
      </c>
      <c r="H39" s="14">
        <v>1</v>
      </c>
      <c r="I39" s="14">
        <f t="shared" si="6"/>
        <v>0</v>
      </c>
      <c r="J39" s="14">
        <f t="shared" si="7"/>
        <v>0</v>
      </c>
      <c r="K39" s="14">
        <f t="shared" si="8"/>
        <v>600</v>
      </c>
      <c r="L39" s="14">
        <f t="shared" si="9"/>
        <v>600</v>
      </c>
      <c r="M39" s="14">
        <f t="shared" si="10"/>
        <v>907</v>
      </c>
      <c r="N39" s="14">
        <f t="shared" si="11"/>
        <v>1507</v>
      </c>
    </row>
    <row r="40" ht="22" customHeight="1" spans="1:43">
      <c r="A40" s="14">
        <v>38</v>
      </c>
      <c r="B40" s="33">
        <v>44927</v>
      </c>
      <c r="C40" s="21" t="s">
        <v>73</v>
      </c>
      <c r="D40" s="14" t="s">
        <v>65</v>
      </c>
      <c r="E40" s="14">
        <v>1</v>
      </c>
      <c r="F40" s="21">
        <v>1</v>
      </c>
      <c r="G40" s="21">
        <v>0</v>
      </c>
      <c r="H40" s="21">
        <v>0</v>
      </c>
      <c r="I40" s="14">
        <f t="shared" si="6"/>
        <v>87</v>
      </c>
      <c r="J40" s="14">
        <f t="shared" si="7"/>
        <v>0</v>
      </c>
      <c r="K40" s="14">
        <f t="shared" si="8"/>
        <v>0</v>
      </c>
      <c r="L40" s="14">
        <f t="shared" si="9"/>
        <v>87</v>
      </c>
      <c r="M40" s="14">
        <f t="shared" si="10"/>
        <v>907</v>
      </c>
      <c r="N40" s="14">
        <f t="shared" si="11"/>
        <v>994</v>
      </c>
    </row>
    <row r="41" ht="22" customHeight="1" spans="1:43">
      <c r="A41" s="14">
        <v>39</v>
      </c>
      <c r="B41" s="33">
        <v>45047</v>
      </c>
      <c r="C41" s="14" t="s">
        <v>74</v>
      </c>
      <c r="D41" s="14" t="s">
        <v>17</v>
      </c>
      <c r="E41" s="14">
        <v>1</v>
      </c>
      <c r="F41" s="14">
        <v>0</v>
      </c>
      <c r="G41" s="21">
        <v>1</v>
      </c>
      <c r="H41" s="21">
        <v>0</v>
      </c>
      <c r="I41" s="14">
        <f t="shared" si="6"/>
        <v>0</v>
      </c>
      <c r="J41" s="14">
        <f t="shared" si="7"/>
        <v>300</v>
      </c>
      <c r="K41" s="14">
        <f t="shared" si="8"/>
        <v>0</v>
      </c>
      <c r="L41" s="14">
        <f t="shared" si="9"/>
        <v>300</v>
      </c>
      <c r="M41" s="14">
        <f t="shared" si="10"/>
        <v>907</v>
      </c>
      <c r="N41" s="14">
        <f t="shared" si="11"/>
        <v>1207</v>
      </c>
    </row>
    <row r="42" s="26" customFormat="1" ht="22" customHeight="1" spans="1:43">
      <c r="A42" s="14">
        <v>40</v>
      </c>
      <c r="B42" s="35">
        <v>45261</v>
      </c>
      <c r="C42" s="36" t="s">
        <v>75</v>
      </c>
      <c r="D42" s="14" t="s">
        <v>55</v>
      </c>
      <c r="E42" s="14">
        <v>1</v>
      </c>
      <c r="F42" s="14">
        <v>1</v>
      </c>
      <c r="G42" s="37">
        <v>0</v>
      </c>
      <c r="H42" s="21">
        <v>0</v>
      </c>
      <c r="I42" s="14">
        <f t="shared" si="6"/>
        <v>87</v>
      </c>
      <c r="J42" s="14">
        <f t="shared" si="7"/>
        <v>0</v>
      </c>
      <c r="K42" s="14">
        <f t="shared" si="8"/>
        <v>0</v>
      </c>
      <c r="L42" s="14">
        <f t="shared" si="9"/>
        <v>87</v>
      </c>
      <c r="M42" s="14">
        <f t="shared" si="10"/>
        <v>907</v>
      </c>
      <c r="N42" s="14">
        <f t="shared" si="11"/>
        <v>994</v>
      </c>
    </row>
    <row r="43" ht="22" customHeight="1" spans="1:43">
      <c r="A43" s="14">
        <v>41</v>
      </c>
      <c r="B43" s="33">
        <v>45383</v>
      </c>
      <c r="C43" s="14" t="s">
        <v>76</v>
      </c>
      <c r="D43" s="14" t="s">
        <v>29</v>
      </c>
      <c r="E43" s="14">
        <v>1</v>
      </c>
      <c r="F43" s="14">
        <v>1</v>
      </c>
      <c r="G43" s="21">
        <v>0</v>
      </c>
      <c r="H43" s="21">
        <v>0</v>
      </c>
      <c r="I43" s="14">
        <f t="shared" si="6"/>
        <v>87</v>
      </c>
      <c r="J43" s="14">
        <f t="shared" si="7"/>
        <v>0</v>
      </c>
      <c r="K43" s="14">
        <f t="shared" si="8"/>
        <v>0</v>
      </c>
      <c r="L43" s="14">
        <f t="shared" si="9"/>
        <v>87</v>
      </c>
      <c r="M43" s="14">
        <f t="shared" si="10"/>
        <v>907</v>
      </c>
      <c r="N43" s="14">
        <f t="shared" si="11"/>
        <v>994</v>
      </c>
    </row>
    <row r="44" ht="22" customHeight="1" spans="1:43">
      <c r="A44" s="14">
        <v>42</v>
      </c>
      <c r="B44" s="33">
        <v>45383</v>
      </c>
      <c r="C44" s="14" t="s">
        <v>27</v>
      </c>
      <c r="D44" s="14" t="s">
        <v>29</v>
      </c>
      <c r="E44" s="14">
        <v>1</v>
      </c>
      <c r="F44" s="21">
        <v>1</v>
      </c>
      <c r="G44" s="21">
        <v>0</v>
      </c>
      <c r="H44" s="14">
        <v>0</v>
      </c>
      <c r="I44" s="14">
        <f t="shared" si="6"/>
        <v>87</v>
      </c>
      <c r="J44" s="14">
        <f t="shared" si="7"/>
        <v>0</v>
      </c>
      <c r="K44" s="14">
        <f t="shared" si="8"/>
        <v>0</v>
      </c>
      <c r="L44" s="14">
        <f t="shared" si="9"/>
        <v>87</v>
      </c>
      <c r="M44" s="14">
        <f t="shared" si="10"/>
        <v>907</v>
      </c>
      <c r="N44" s="14">
        <f t="shared" si="11"/>
        <v>994</v>
      </c>
    </row>
    <row r="45" s="6" customFormat="1" ht="22" customHeight="1" spans="1:43">
      <c r="A45" s="14">
        <v>43</v>
      </c>
      <c r="B45" s="33">
        <v>45383</v>
      </c>
      <c r="C45" s="14" t="s">
        <v>77</v>
      </c>
      <c r="D45" s="14" t="s">
        <v>55</v>
      </c>
      <c r="E45" s="14">
        <v>1</v>
      </c>
      <c r="F45" s="14">
        <v>1</v>
      </c>
      <c r="G45" s="27">
        <v>0</v>
      </c>
      <c r="H45" s="14">
        <v>0</v>
      </c>
      <c r="I45" s="14">
        <f t="shared" si="6"/>
        <v>87</v>
      </c>
      <c r="J45" s="14">
        <f t="shared" si="7"/>
        <v>0</v>
      </c>
      <c r="K45" s="14">
        <f t="shared" si="8"/>
        <v>0</v>
      </c>
      <c r="L45" s="14">
        <f t="shared" si="9"/>
        <v>87</v>
      </c>
      <c r="M45" s="14">
        <f t="shared" si="10"/>
        <v>907</v>
      </c>
      <c r="N45" s="14">
        <f t="shared" si="11"/>
        <v>994</v>
      </c>
    </row>
    <row r="46" s="6" customFormat="1" ht="22" customHeight="1" spans="1:43">
      <c r="A46" s="14">
        <v>44</v>
      </c>
      <c r="B46" s="33">
        <v>45413</v>
      </c>
      <c r="C46" s="14" t="s">
        <v>78</v>
      </c>
      <c r="D46" s="14" t="s">
        <v>17</v>
      </c>
      <c r="E46" s="14">
        <v>1</v>
      </c>
      <c r="F46" s="14">
        <v>0</v>
      </c>
      <c r="G46" s="27">
        <v>1</v>
      </c>
      <c r="H46" s="34">
        <v>0</v>
      </c>
      <c r="I46" s="14">
        <f t="shared" si="6"/>
        <v>0</v>
      </c>
      <c r="J46" s="14">
        <f t="shared" si="7"/>
        <v>300</v>
      </c>
      <c r="K46" s="14">
        <f t="shared" si="8"/>
        <v>0</v>
      </c>
      <c r="L46" s="14">
        <f t="shared" si="9"/>
        <v>300</v>
      </c>
      <c r="M46" s="14">
        <f t="shared" si="10"/>
        <v>907</v>
      </c>
      <c r="N46" s="14">
        <f t="shared" si="11"/>
        <v>1207</v>
      </c>
    </row>
    <row r="47" s="27" customFormat="1" ht="22" customHeight="1" spans="1:43">
      <c r="A47" s="14">
        <v>45</v>
      </c>
      <c r="B47" s="33">
        <v>45413</v>
      </c>
      <c r="C47" s="14" t="s">
        <v>79</v>
      </c>
      <c r="D47" s="14" t="s">
        <v>65</v>
      </c>
      <c r="E47" s="14">
        <v>1</v>
      </c>
      <c r="F47" s="14">
        <v>1</v>
      </c>
      <c r="G47" s="21">
        <v>0</v>
      </c>
      <c r="H47" s="21">
        <v>0</v>
      </c>
      <c r="I47" s="14">
        <f t="shared" si="6"/>
        <v>87</v>
      </c>
      <c r="J47" s="14">
        <f t="shared" si="7"/>
        <v>0</v>
      </c>
      <c r="K47" s="14">
        <f t="shared" si="8"/>
        <v>0</v>
      </c>
      <c r="L47" s="14">
        <f t="shared" si="9"/>
        <v>87</v>
      </c>
      <c r="M47" s="14">
        <f t="shared" si="10"/>
        <v>907</v>
      </c>
      <c r="N47" s="14">
        <f t="shared" si="11"/>
        <v>994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38"/>
    </row>
    <row r="48" s="27" customFormat="1" ht="22" customHeight="1" spans="1:43">
      <c r="A48" s="14">
        <v>46</v>
      </c>
      <c r="B48" s="33">
        <v>45444</v>
      </c>
      <c r="C48" s="14" t="s">
        <v>80</v>
      </c>
      <c r="D48" s="14" t="s">
        <v>29</v>
      </c>
      <c r="E48" s="14">
        <v>1</v>
      </c>
      <c r="F48" s="14">
        <v>0</v>
      </c>
      <c r="G48" s="21">
        <v>1</v>
      </c>
      <c r="H48" s="14">
        <v>0</v>
      </c>
      <c r="I48" s="14">
        <f t="shared" si="6"/>
        <v>0</v>
      </c>
      <c r="J48" s="14">
        <f t="shared" si="7"/>
        <v>300</v>
      </c>
      <c r="K48" s="14">
        <f t="shared" si="8"/>
        <v>0</v>
      </c>
      <c r="L48" s="14">
        <f t="shared" si="9"/>
        <v>300</v>
      </c>
      <c r="M48" s="14">
        <f t="shared" si="10"/>
        <v>907</v>
      </c>
      <c r="N48" s="14">
        <f t="shared" si="11"/>
        <v>1207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38"/>
    </row>
    <row r="49" s="27" customFormat="1" ht="22" customHeight="1" spans="1:43">
      <c r="A49" s="14">
        <v>47</v>
      </c>
      <c r="B49" s="33">
        <v>45474</v>
      </c>
      <c r="C49" s="14" t="s">
        <v>81</v>
      </c>
      <c r="D49" s="14" t="s">
        <v>29</v>
      </c>
      <c r="E49" s="14">
        <v>1</v>
      </c>
      <c r="F49" s="14">
        <v>0</v>
      </c>
      <c r="G49" s="21">
        <v>0</v>
      </c>
      <c r="H49" s="14">
        <v>1</v>
      </c>
      <c r="I49" s="14">
        <f t="shared" si="6"/>
        <v>0</v>
      </c>
      <c r="J49" s="14">
        <f t="shared" si="7"/>
        <v>0</v>
      </c>
      <c r="K49" s="14">
        <f t="shared" si="8"/>
        <v>600</v>
      </c>
      <c r="L49" s="14">
        <f t="shared" si="9"/>
        <v>600</v>
      </c>
      <c r="M49" s="14">
        <f t="shared" si="10"/>
        <v>907</v>
      </c>
      <c r="N49" s="14">
        <f t="shared" si="11"/>
        <v>1507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38"/>
    </row>
    <row r="50" ht="22" customHeight="1" spans="1:43">
      <c r="A50" s="14">
        <v>48</v>
      </c>
      <c r="B50" s="33">
        <v>45597</v>
      </c>
      <c r="C50" s="14" t="s">
        <v>82</v>
      </c>
      <c r="D50" s="14" t="s">
        <v>83</v>
      </c>
      <c r="E50" s="14">
        <v>1</v>
      </c>
      <c r="F50" s="14">
        <v>1</v>
      </c>
      <c r="G50" s="14">
        <v>0</v>
      </c>
      <c r="H50" s="14">
        <v>0</v>
      </c>
      <c r="I50" s="14">
        <f t="shared" si="6"/>
        <v>87</v>
      </c>
      <c r="J50" s="14">
        <f t="shared" si="7"/>
        <v>0</v>
      </c>
      <c r="K50" s="14">
        <f t="shared" si="8"/>
        <v>0</v>
      </c>
      <c r="L50" s="14">
        <f t="shared" si="9"/>
        <v>87</v>
      </c>
      <c r="M50" s="14">
        <f t="shared" si="10"/>
        <v>907</v>
      </c>
      <c r="N50" s="14">
        <f t="shared" si="11"/>
        <v>994</v>
      </c>
    </row>
    <row r="51" ht="22" customHeight="1" spans="1:43">
      <c r="A51" s="14">
        <v>49</v>
      </c>
      <c r="B51" s="33">
        <v>45627</v>
      </c>
      <c r="C51" s="14" t="s">
        <v>84</v>
      </c>
      <c r="D51" s="14" t="s">
        <v>47</v>
      </c>
      <c r="E51" s="14">
        <v>1</v>
      </c>
      <c r="F51" s="14">
        <v>0</v>
      </c>
      <c r="G51" s="14">
        <v>0</v>
      </c>
      <c r="H51" s="14">
        <v>1</v>
      </c>
      <c r="I51" s="14">
        <f t="shared" si="6"/>
        <v>0</v>
      </c>
      <c r="J51" s="14">
        <f t="shared" si="7"/>
        <v>0</v>
      </c>
      <c r="K51" s="14">
        <f t="shared" si="8"/>
        <v>600</v>
      </c>
      <c r="L51" s="14">
        <f t="shared" si="9"/>
        <v>600</v>
      </c>
      <c r="M51" s="14">
        <f t="shared" si="10"/>
        <v>907</v>
      </c>
      <c r="N51" s="14">
        <f t="shared" si="11"/>
        <v>1507</v>
      </c>
    </row>
    <row r="52" ht="22" customHeight="1" spans="1:43">
      <c r="A52" s="14">
        <v>50</v>
      </c>
      <c r="B52" s="33">
        <v>45627</v>
      </c>
      <c r="C52" s="14" t="s">
        <v>85</v>
      </c>
      <c r="D52" s="14" t="s">
        <v>17</v>
      </c>
      <c r="E52" s="14">
        <v>1</v>
      </c>
      <c r="F52" s="14">
        <v>1</v>
      </c>
      <c r="G52" s="14">
        <v>0</v>
      </c>
      <c r="H52" s="14">
        <v>0</v>
      </c>
      <c r="I52" s="14">
        <f t="shared" si="6"/>
        <v>87</v>
      </c>
      <c r="J52" s="14">
        <f t="shared" si="7"/>
        <v>0</v>
      </c>
      <c r="K52" s="14">
        <f t="shared" si="8"/>
        <v>0</v>
      </c>
      <c r="L52" s="14">
        <f t="shared" si="9"/>
        <v>87</v>
      </c>
      <c r="M52" s="14">
        <f t="shared" si="10"/>
        <v>907</v>
      </c>
      <c r="N52" s="14">
        <f t="shared" si="11"/>
        <v>994</v>
      </c>
    </row>
    <row r="53" ht="22" customHeight="1" spans="1:43">
      <c r="A53" s="14">
        <v>51</v>
      </c>
      <c r="B53" s="33">
        <v>45689</v>
      </c>
      <c r="C53" s="14" t="s">
        <v>86</v>
      </c>
      <c r="D53" s="14" t="s">
        <v>87</v>
      </c>
      <c r="E53" s="14">
        <v>1</v>
      </c>
      <c r="F53" s="14">
        <v>1</v>
      </c>
      <c r="G53" s="14">
        <v>0</v>
      </c>
      <c r="H53" s="14">
        <v>0</v>
      </c>
      <c r="I53" s="14">
        <f t="shared" si="6"/>
        <v>87</v>
      </c>
      <c r="J53" s="14">
        <f t="shared" si="7"/>
        <v>0</v>
      </c>
      <c r="K53" s="14">
        <f t="shared" si="8"/>
        <v>0</v>
      </c>
      <c r="L53" s="14">
        <f t="shared" si="9"/>
        <v>87</v>
      </c>
      <c r="M53" s="14">
        <f t="shared" si="10"/>
        <v>907</v>
      </c>
      <c r="N53" s="14">
        <f t="shared" si="11"/>
        <v>994</v>
      </c>
    </row>
    <row r="54" ht="22" customHeight="1" spans="1:43">
      <c r="A54" s="14">
        <v>52</v>
      </c>
      <c r="B54" s="33">
        <v>45962</v>
      </c>
      <c r="C54" s="14" t="s">
        <v>88</v>
      </c>
      <c r="D54" s="14" t="s">
        <v>17</v>
      </c>
      <c r="E54" s="14">
        <v>1</v>
      </c>
      <c r="F54" s="14">
        <v>1</v>
      </c>
      <c r="G54" s="14">
        <v>0</v>
      </c>
      <c r="H54" s="14">
        <v>0</v>
      </c>
      <c r="I54" s="14">
        <f t="shared" si="6"/>
        <v>87</v>
      </c>
      <c r="J54" s="14">
        <f t="shared" si="7"/>
        <v>0</v>
      </c>
      <c r="K54" s="14">
        <f t="shared" si="8"/>
        <v>0</v>
      </c>
      <c r="L54" s="14">
        <f t="shared" si="9"/>
        <v>87</v>
      </c>
      <c r="M54" s="14">
        <f t="shared" si="10"/>
        <v>907</v>
      </c>
      <c r="N54" s="14">
        <f t="shared" si="11"/>
        <v>994</v>
      </c>
    </row>
    <row r="55" ht="22" customHeight="1" spans="1:43">
      <c r="A55" s="14">
        <v>53</v>
      </c>
      <c r="B55" s="33">
        <v>46054</v>
      </c>
      <c r="C55" s="39" t="s">
        <v>27</v>
      </c>
      <c r="D55" s="12" t="s">
        <v>89</v>
      </c>
      <c r="E55" s="12">
        <v>1</v>
      </c>
      <c r="F55" s="12">
        <v>0</v>
      </c>
      <c r="G55" s="12">
        <v>1</v>
      </c>
      <c r="H55" s="12">
        <v>0</v>
      </c>
      <c r="I55" s="14">
        <f t="shared" si="6"/>
        <v>0</v>
      </c>
      <c r="J55" s="14">
        <f t="shared" si="7"/>
        <v>300</v>
      </c>
      <c r="K55" s="14">
        <f t="shared" si="8"/>
        <v>0</v>
      </c>
      <c r="L55" s="14">
        <f t="shared" si="9"/>
        <v>300</v>
      </c>
      <c r="M55" s="14">
        <f t="shared" si="10"/>
        <v>907</v>
      </c>
      <c r="N55" s="14">
        <f t="shared" si="11"/>
        <v>1207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V7" sqref="V7"/>
    </sheetView>
  </sheetViews>
  <sheetFormatPr defaultColWidth="9" defaultRowHeight="13.5"/>
  <cols>
    <col min="1" max="1" width="4.75" style="1" customWidth="1"/>
    <col min="2" max="2" width="10.625" style="9" customWidth="1"/>
    <col min="3" max="3" width="6.625" style="1" customWidth="1"/>
    <col min="4" max="4" width="11.25" style="1" customWidth="1"/>
    <col min="5" max="12" width="6.25" style="1" customWidth="1"/>
    <col min="13" max="14" width="6" style="1" customWidth="1"/>
    <col min="15" max="15" width="5.5" style="1" customWidth="1"/>
    <col min="16" max="16384" width="9" style="1"/>
  </cols>
  <sheetData>
    <row r="1" s="1" customFormat="1" ht="46" customHeight="1" spans="1:22">
      <c r="A1" s="10" t="s">
        <v>90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26" customHeight="1" spans="1:22">
      <c r="A2" s="12" t="s">
        <v>1</v>
      </c>
      <c r="B2" s="13" t="s">
        <v>2</v>
      </c>
      <c r="C2" s="14" t="s">
        <v>3</v>
      </c>
      <c r="D2" s="14" t="s">
        <v>91</v>
      </c>
      <c r="E2" s="15" t="s">
        <v>92</v>
      </c>
      <c r="F2" s="15" t="s">
        <v>93</v>
      </c>
      <c r="G2" s="14" t="s">
        <v>6</v>
      </c>
      <c r="H2" s="14" t="s">
        <v>7</v>
      </c>
      <c r="I2" s="14" t="s">
        <v>8</v>
      </c>
      <c r="J2" s="16" t="s">
        <v>9</v>
      </c>
      <c r="K2" s="16" t="s">
        <v>10</v>
      </c>
      <c r="L2" s="16" t="s">
        <v>11</v>
      </c>
      <c r="M2" s="16" t="s">
        <v>94</v>
      </c>
      <c r="N2" s="16" t="s">
        <v>95</v>
      </c>
      <c r="O2" s="16" t="s">
        <v>14</v>
      </c>
      <c r="P2" s="17"/>
      <c r="Q2" s="17"/>
      <c r="R2" s="17"/>
      <c r="S2" s="17"/>
      <c r="T2" s="17"/>
      <c r="U2" s="17"/>
      <c r="V2" s="17"/>
    </row>
    <row r="3" s="1" customFormat="1" ht="22" customHeight="1" spans="1:22">
      <c r="A3" s="12">
        <v>1</v>
      </c>
      <c r="B3" s="13" t="s">
        <v>26</v>
      </c>
      <c r="C3" s="14" t="s">
        <v>96</v>
      </c>
      <c r="D3" s="14" t="s">
        <v>97</v>
      </c>
      <c r="E3" s="14" t="s">
        <v>98</v>
      </c>
      <c r="F3" s="14">
        <v>1</v>
      </c>
      <c r="G3" s="14">
        <v>0</v>
      </c>
      <c r="H3" s="14">
        <v>1</v>
      </c>
      <c r="I3" s="14">
        <v>0</v>
      </c>
      <c r="J3" s="14">
        <f t="shared" ref="J3:J13" si="0">G3*87</f>
        <v>0</v>
      </c>
      <c r="K3" s="14">
        <f>H3*300</f>
        <v>300</v>
      </c>
      <c r="L3" s="14">
        <f>I3*600</f>
        <v>0</v>
      </c>
      <c r="M3" s="14">
        <f t="shared" ref="M3:M13" si="1">J3+K3+L3</f>
        <v>300</v>
      </c>
      <c r="N3" s="14">
        <f t="shared" ref="N3:N13" si="2">F3*907</f>
        <v>907</v>
      </c>
      <c r="O3" s="14">
        <f t="shared" ref="O3:O13" si="3">M3+N3</f>
        <v>1207</v>
      </c>
      <c r="P3" s="4"/>
      <c r="Q3" s="4"/>
      <c r="R3" s="4"/>
      <c r="S3" s="4"/>
      <c r="T3" s="4"/>
      <c r="U3" s="4"/>
      <c r="V3" s="4"/>
    </row>
    <row r="4" s="3" customFormat="1" ht="22" customHeight="1" spans="1:22">
      <c r="A4" s="12">
        <v>2</v>
      </c>
      <c r="B4" s="18" t="s">
        <v>26</v>
      </c>
      <c r="C4" s="19" t="s">
        <v>96</v>
      </c>
      <c r="D4" s="19" t="s">
        <v>97</v>
      </c>
      <c r="E4" s="19" t="s">
        <v>98</v>
      </c>
      <c r="F4" s="19">
        <v>1</v>
      </c>
      <c r="G4" s="19">
        <v>0</v>
      </c>
      <c r="H4" s="19">
        <v>0</v>
      </c>
      <c r="I4" s="19">
        <v>1</v>
      </c>
      <c r="J4" s="14">
        <f t="shared" si="0"/>
        <v>0</v>
      </c>
      <c r="K4" s="14">
        <f t="shared" ref="K4:K23" si="4">H4*300</f>
        <v>0</v>
      </c>
      <c r="L4" s="14">
        <f t="shared" ref="L4:L23" si="5">I4*600</f>
        <v>600</v>
      </c>
      <c r="M4" s="14">
        <f t="shared" si="1"/>
        <v>600</v>
      </c>
      <c r="N4" s="14">
        <f t="shared" si="2"/>
        <v>907</v>
      </c>
      <c r="O4" s="14">
        <f t="shared" si="3"/>
        <v>1507</v>
      </c>
      <c r="P4" s="20"/>
      <c r="Q4" s="20"/>
      <c r="R4" s="20"/>
      <c r="S4" s="20"/>
      <c r="T4" s="20"/>
      <c r="U4" s="20"/>
      <c r="V4" s="20"/>
    </row>
    <row r="5" s="1" customFormat="1" ht="22" customHeight="1" spans="1:22">
      <c r="A5" s="12">
        <v>3</v>
      </c>
      <c r="B5" s="13" t="s">
        <v>26</v>
      </c>
      <c r="C5" s="14" t="s">
        <v>96</v>
      </c>
      <c r="D5" s="14" t="s">
        <v>97</v>
      </c>
      <c r="E5" s="14" t="s">
        <v>98</v>
      </c>
      <c r="F5" s="14">
        <v>1</v>
      </c>
      <c r="G5" s="14">
        <v>0</v>
      </c>
      <c r="H5" s="14">
        <v>1</v>
      </c>
      <c r="I5" s="14">
        <v>0</v>
      </c>
      <c r="J5" s="14">
        <f t="shared" si="0"/>
        <v>0</v>
      </c>
      <c r="K5" s="14">
        <f t="shared" si="4"/>
        <v>300</v>
      </c>
      <c r="L5" s="14">
        <f t="shared" si="5"/>
        <v>0</v>
      </c>
      <c r="M5" s="14">
        <f t="shared" si="1"/>
        <v>300</v>
      </c>
      <c r="N5" s="14">
        <f t="shared" si="2"/>
        <v>907</v>
      </c>
      <c r="O5" s="14">
        <f t="shared" si="3"/>
        <v>1207</v>
      </c>
      <c r="P5" s="4"/>
      <c r="Q5" s="4"/>
      <c r="R5" s="4"/>
      <c r="S5" s="4"/>
      <c r="T5" s="4"/>
      <c r="U5" s="4"/>
      <c r="V5" s="4"/>
    </row>
    <row r="6" s="1" customFormat="1" ht="22" customHeight="1" spans="1:22">
      <c r="A6" s="12">
        <v>4</v>
      </c>
      <c r="B6" s="13" t="s">
        <v>26</v>
      </c>
      <c r="C6" s="14" t="s">
        <v>96</v>
      </c>
      <c r="D6" s="14" t="s">
        <v>97</v>
      </c>
      <c r="E6" s="14" t="s">
        <v>98</v>
      </c>
      <c r="F6" s="14">
        <v>1</v>
      </c>
      <c r="G6" s="14">
        <v>0</v>
      </c>
      <c r="H6" s="14">
        <v>1</v>
      </c>
      <c r="I6" s="14">
        <v>0</v>
      </c>
      <c r="J6" s="14">
        <f t="shared" si="0"/>
        <v>0</v>
      </c>
      <c r="K6" s="14">
        <f t="shared" si="4"/>
        <v>300</v>
      </c>
      <c r="L6" s="14">
        <f t="shared" si="5"/>
        <v>0</v>
      </c>
      <c r="M6" s="14">
        <f t="shared" si="1"/>
        <v>300</v>
      </c>
      <c r="N6" s="14">
        <f t="shared" si="2"/>
        <v>907</v>
      </c>
      <c r="O6" s="14">
        <f t="shared" si="3"/>
        <v>1207</v>
      </c>
      <c r="P6" s="4"/>
      <c r="Q6" s="4"/>
      <c r="R6" s="4"/>
      <c r="S6" s="4"/>
      <c r="T6" s="4"/>
      <c r="U6" s="4"/>
      <c r="V6" s="4"/>
    </row>
    <row r="7" s="3" customFormat="1" ht="22" customHeight="1" spans="1:22">
      <c r="A7" s="12">
        <v>5</v>
      </c>
      <c r="B7" s="18" t="s">
        <v>26</v>
      </c>
      <c r="C7" s="19" t="s">
        <v>96</v>
      </c>
      <c r="D7" s="19" t="s">
        <v>97</v>
      </c>
      <c r="E7" s="19" t="s">
        <v>98</v>
      </c>
      <c r="F7" s="19">
        <v>1</v>
      </c>
      <c r="G7" s="19">
        <v>0</v>
      </c>
      <c r="H7" s="19">
        <v>0</v>
      </c>
      <c r="I7" s="19">
        <v>1</v>
      </c>
      <c r="J7" s="14">
        <f t="shared" si="0"/>
        <v>0</v>
      </c>
      <c r="K7" s="14">
        <f t="shared" si="4"/>
        <v>0</v>
      </c>
      <c r="L7" s="14">
        <f t="shared" si="5"/>
        <v>600</v>
      </c>
      <c r="M7" s="14">
        <f t="shared" si="1"/>
        <v>600</v>
      </c>
      <c r="N7" s="14">
        <f t="shared" si="2"/>
        <v>907</v>
      </c>
      <c r="O7" s="14">
        <f t="shared" si="3"/>
        <v>1507</v>
      </c>
      <c r="P7" s="20"/>
      <c r="Q7" s="20"/>
      <c r="R7" s="20"/>
      <c r="S7" s="20"/>
      <c r="T7" s="20"/>
      <c r="U7" s="20"/>
      <c r="V7" s="20"/>
    </row>
    <row r="8" s="1" customFormat="1" ht="22" customHeight="1" spans="1:22">
      <c r="A8" s="12">
        <v>6</v>
      </c>
      <c r="B8" s="13" t="s">
        <v>26</v>
      </c>
      <c r="C8" s="14" t="s">
        <v>96</v>
      </c>
      <c r="D8" s="14" t="s">
        <v>97</v>
      </c>
      <c r="E8" s="14" t="s">
        <v>98</v>
      </c>
      <c r="F8" s="14">
        <v>1</v>
      </c>
      <c r="G8" s="14">
        <v>0</v>
      </c>
      <c r="H8" s="14">
        <v>1</v>
      </c>
      <c r="I8" s="14">
        <v>0</v>
      </c>
      <c r="J8" s="14">
        <f t="shared" si="0"/>
        <v>0</v>
      </c>
      <c r="K8" s="14">
        <f t="shared" si="4"/>
        <v>300</v>
      </c>
      <c r="L8" s="14">
        <f t="shared" si="5"/>
        <v>0</v>
      </c>
      <c r="M8" s="14">
        <f t="shared" si="1"/>
        <v>300</v>
      </c>
      <c r="N8" s="14">
        <f t="shared" si="2"/>
        <v>907</v>
      </c>
      <c r="O8" s="14">
        <f t="shared" si="3"/>
        <v>1207</v>
      </c>
      <c r="P8" s="4"/>
      <c r="Q8" s="4"/>
      <c r="R8" s="4"/>
      <c r="S8" s="4"/>
      <c r="T8" s="4"/>
      <c r="U8" s="4"/>
      <c r="V8" s="4"/>
    </row>
    <row r="9" s="1" customFormat="1" ht="22" customHeight="1" spans="1:22">
      <c r="A9" s="12">
        <v>7</v>
      </c>
      <c r="B9" s="13" t="s">
        <v>26</v>
      </c>
      <c r="C9" s="14" t="s">
        <v>96</v>
      </c>
      <c r="D9" s="14" t="s">
        <v>97</v>
      </c>
      <c r="E9" s="14" t="s">
        <v>98</v>
      </c>
      <c r="F9" s="14">
        <v>1</v>
      </c>
      <c r="G9" s="14">
        <v>0</v>
      </c>
      <c r="H9" s="14">
        <v>1</v>
      </c>
      <c r="I9" s="14">
        <v>0</v>
      </c>
      <c r="J9" s="14">
        <f t="shared" si="0"/>
        <v>0</v>
      </c>
      <c r="K9" s="14">
        <f t="shared" si="4"/>
        <v>300</v>
      </c>
      <c r="L9" s="14">
        <f t="shared" si="5"/>
        <v>0</v>
      </c>
      <c r="M9" s="14">
        <f t="shared" si="1"/>
        <v>300</v>
      </c>
      <c r="N9" s="14">
        <f t="shared" si="2"/>
        <v>907</v>
      </c>
      <c r="O9" s="14">
        <f t="shared" si="3"/>
        <v>1207</v>
      </c>
      <c r="P9" s="4"/>
      <c r="Q9" s="4"/>
      <c r="R9" s="4"/>
      <c r="S9" s="4"/>
      <c r="T9" s="4"/>
      <c r="U9" s="4"/>
      <c r="V9" s="4"/>
    </row>
    <row r="10" s="1" customFormat="1" ht="22" customHeight="1" spans="1:22">
      <c r="A10" s="12">
        <v>8</v>
      </c>
      <c r="B10" s="13" t="s">
        <v>99</v>
      </c>
      <c r="C10" s="14" t="s">
        <v>96</v>
      </c>
      <c r="D10" s="14" t="s">
        <v>97</v>
      </c>
      <c r="E10" s="14" t="s">
        <v>98</v>
      </c>
      <c r="F10" s="14">
        <v>1</v>
      </c>
      <c r="G10" s="14">
        <v>0</v>
      </c>
      <c r="H10" s="14">
        <v>1</v>
      </c>
      <c r="I10" s="14">
        <v>0</v>
      </c>
      <c r="J10" s="14">
        <f t="shared" si="0"/>
        <v>0</v>
      </c>
      <c r="K10" s="14">
        <f t="shared" si="4"/>
        <v>300</v>
      </c>
      <c r="L10" s="14">
        <f t="shared" si="5"/>
        <v>0</v>
      </c>
      <c r="M10" s="14">
        <f t="shared" si="1"/>
        <v>300</v>
      </c>
      <c r="N10" s="14">
        <f t="shared" si="2"/>
        <v>907</v>
      </c>
      <c r="O10" s="14">
        <f t="shared" si="3"/>
        <v>1207</v>
      </c>
      <c r="P10" s="4"/>
      <c r="Q10" s="4"/>
      <c r="R10" s="4"/>
      <c r="S10" s="4"/>
      <c r="T10" s="4"/>
      <c r="U10" s="4"/>
      <c r="V10" s="4"/>
    </row>
    <row r="11" s="1" customFormat="1" ht="22" customHeight="1" spans="1:22">
      <c r="A11" s="12">
        <v>9</v>
      </c>
      <c r="B11" s="13" t="s">
        <v>99</v>
      </c>
      <c r="C11" s="14" t="s">
        <v>96</v>
      </c>
      <c r="D11" s="14" t="s">
        <v>97</v>
      </c>
      <c r="E11" s="14" t="s">
        <v>98</v>
      </c>
      <c r="F11" s="14">
        <v>1</v>
      </c>
      <c r="G11" s="14">
        <v>0</v>
      </c>
      <c r="H11" s="14">
        <v>1</v>
      </c>
      <c r="I11" s="14">
        <v>0</v>
      </c>
      <c r="J11" s="14">
        <f t="shared" si="0"/>
        <v>0</v>
      </c>
      <c r="K11" s="14">
        <f t="shared" si="4"/>
        <v>300</v>
      </c>
      <c r="L11" s="14">
        <f t="shared" si="5"/>
        <v>0</v>
      </c>
      <c r="M11" s="14">
        <f t="shared" si="1"/>
        <v>300</v>
      </c>
      <c r="N11" s="14">
        <f t="shared" si="2"/>
        <v>907</v>
      </c>
      <c r="O11" s="14">
        <f t="shared" si="3"/>
        <v>1207</v>
      </c>
      <c r="P11" s="4"/>
      <c r="Q11" s="4"/>
      <c r="R11" s="4"/>
      <c r="S11" s="4"/>
      <c r="T11" s="4"/>
      <c r="U11" s="4"/>
      <c r="V11" s="4"/>
    </row>
    <row r="12" s="1" customFormat="1" ht="22" customHeight="1" spans="1:22">
      <c r="A12" s="12">
        <v>10</v>
      </c>
      <c r="B12" s="13" t="s">
        <v>99</v>
      </c>
      <c r="C12" s="14" t="s">
        <v>96</v>
      </c>
      <c r="D12" s="14" t="s">
        <v>97</v>
      </c>
      <c r="E12" s="14" t="s">
        <v>98</v>
      </c>
      <c r="F12" s="14">
        <v>1</v>
      </c>
      <c r="G12" s="14">
        <v>0</v>
      </c>
      <c r="H12" s="14">
        <v>1</v>
      </c>
      <c r="I12" s="14">
        <v>0</v>
      </c>
      <c r="J12" s="14">
        <f t="shared" si="0"/>
        <v>0</v>
      </c>
      <c r="K12" s="14">
        <f t="shared" si="4"/>
        <v>300</v>
      </c>
      <c r="L12" s="14">
        <f t="shared" si="5"/>
        <v>0</v>
      </c>
      <c r="M12" s="14">
        <f t="shared" si="1"/>
        <v>300</v>
      </c>
      <c r="N12" s="14">
        <f t="shared" si="2"/>
        <v>907</v>
      </c>
      <c r="O12" s="14">
        <f t="shared" si="3"/>
        <v>1207</v>
      </c>
      <c r="P12" s="4"/>
      <c r="Q12" s="4"/>
      <c r="R12" s="4"/>
      <c r="S12" s="4"/>
      <c r="T12" s="4"/>
      <c r="U12" s="4"/>
      <c r="V12" s="4"/>
    </row>
    <row r="13" s="4" customFormat="1" ht="22" customHeight="1" spans="1:22">
      <c r="A13" s="12">
        <v>11</v>
      </c>
      <c r="B13" s="13" t="s">
        <v>99</v>
      </c>
      <c r="C13" s="14" t="s">
        <v>96</v>
      </c>
      <c r="D13" s="14" t="s">
        <v>97</v>
      </c>
      <c r="E13" s="14" t="s">
        <v>98</v>
      </c>
      <c r="F13" s="14">
        <v>1</v>
      </c>
      <c r="G13" s="14">
        <v>0</v>
      </c>
      <c r="H13" s="14">
        <v>1</v>
      </c>
      <c r="I13" s="14">
        <v>0</v>
      </c>
      <c r="J13" s="14">
        <f t="shared" si="0"/>
        <v>0</v>
      </c>
      <c r="K13" s="14">
        <f t="shared" si="4"/>
        <v>300</v>
      </c>
      <c r="L13" s="14">
        <f t="shared" si="5"/>
        <v>0</v>
      </c>
      <c r="M13" s="14">
        <f t="shared" si="1"/>
        <v>300</v>
      </c>
      <c r="N13" s="14">
        <f t="shared" si="2"/>
        <v>907</v>
      </c>
      <c r="O13" s="14">
        <f t="shared" si="3"/>
        <v>1207</v>
      </c>
    </row>
    <row r="14" s="1" customFormat="1" ht="22" customHeight="1" spans="1:22">
      <c r="A14" s="12">
        <v>12</v>
      </c>
      <c r="B14" s="13" t="s">
        <v>63</v>
      </c>
      <c r="C14" s="14" t="s">
        <v>96</v>
      </c>
      <c r="D14" s="14" t="s">
        <v>97</v>
      </c>
      <c r="E14" s="14" t="s">
        <v>98</v>
      </c>
      <c r="F14" s="14">
        <v>1</v>
      </c>
      <c r="G14" s="14">
        <v>0</v>
      </c>
      <c r="H14" s="14">
        <v>1</v>
      </c>
      <c r="I14" s="14">
        <v>0</v>
      </c>
      <c r="J14" s="14">
        <f t="shared" ref="J14:J23" si="6">G14*87</f>
        <v>0</v>
      </c>
      <c r="K14" s="14">
        <f t="shared" si="4"/>
        <v>300</v>
      </c>
      <c r="L14" s="14">
        <f t="shared" si="5"/>
        <v>0</v>
      </c>
      <c r="M14" s="14">
        <f t="shared" ref="M14:M23" si="7">J14+K14+L14</f>
        <v>300</v>
      </c>
      <c r="N14" s="14">
        <f t="shared" ref="N14:N23" si="8">F14*907</f>
        <v>907</v>
      </c>
      <c r="O14" s="14">
        <f t="shared" ref="O14:O23" si="9">M14+N14</f>
        <v>1207</v>
      </c>
      <c r="P14" s="4"/>
      <c r="Q14" s="4"/>
      <c r="R14" s="4"/>
      <c r="S14" s="4"/>
      <c r="T14" s="4"/>
      <c r="U14" s="4"/>
      <c r="V14" s="4"/>
    </row>
    <row r="15" s="5" customFormat="1" ht="22" customHeight="1" spans="1:22">
      <c r="A15" s="12">
        <v>13</v>
      </c>
      <c r="B15" s="13" t="s">
        <v>63</v>
      </c>
      <c r="C15" s="14" t="s">
        <v>100</v>
      </c>
      <c r="D15" s="14" t="s">
        <v>97</v>
      </c>
      <c r="E15" s="14" t="s">
        <v>98</v>
      </c>
      <c r="F15" s="14">
        <v>1</v>
      </c>
      <c r="G15" s="14">
        <v>1</v>
      </c>
      <c r="H15" s="14">
        <v>0</v>
      </c>
      <c r="I15" s="14">
        <v>0</v>
      </c>
      <c r="J15" s="14">
        <f t="shared" si="6"/>
        <v>87</v>
      </c>
      <c r="K15" s="14">
        <f t="shared" si="4"/>
        <v>0</v>
      </c>
      <c r="L15" s="14">
        <f t="shared" si="5"/>
        <v>0</v>
      </c>
      <c r="M15" s="14">
        <f t="shared" si="7"/>
        <v>87</v>
      </c>
      <c r="N15" s="14">
        <f t="shared" si="8"/>
        <v>907</v>
      </c>
      <c r="O15" s="14">
        <f t="shared" si="9"/>
        <v>994</v>
      </c>
      <c r="P15" s="4"/>
      <c r="Q15" s="4"/>
      <c r="R15" s="4"/>
      <c r="S15" s="4"/>
      <c r="T15" s="4"/>
      <c r="U15" s="4"/>
      <c r="V15" s="4"/>
    </row>
    <row r="16" ht="22" customHeight="1" spans="1:22">
      <c r="A16" s="12">
        <v>14</v>
      </c>
      <c r="B16" s="13" t="s">
        <v>101</v>
      </c>
      <c r="C16" s="21" t="s">
        <v>102</v>
      </c>
      <c r="D16" s="21" t="s">
        <v>103</v>
      </c>
      <c r="E16" s="14" t="s">
        <v>98</v>
      </c>
      <c r="F16" s="21">
        <v>1</v>
      </c>
      <c r="G16" s="21">
        <v>1</v>
      </c>
      <c r="H16" s="14">
        <v>0</v>
      </c>
      <c r="I16" s="21">
        <v>0</v>
      </c>
      <c r="J16" s="14">
        <f t="shared" si="6"/>
        <v>87</v>
      </c>
      <c r="K16" s="14">
        <f t="shared" si="4"/>
        <v>0</v>
      </c>
      <c r="L16" s="14">
        <f t="shared" si="5"/>
        <v>0</v>
      </c>
      <c r="M16" s="14">
        <f t="shared" si="7"/>
        <v>87</v>
      </c>
      <c r="N16" s="14">
        <f t="shared" si="8"/>
        <v>907</v>
      </c>
      <c r="O16" s="14">
        <f t="shared" si="9"/>
        <v>994</v>
      </c>
      <c r="P16" s="4"/>
      <c r="Q16" s="4"/>
      <c r="R16" s="4"/>
      <c r="S16" s="4"/>
      <c r="T16" s="4"/>
      <c r="U16" s="4"/>
      <c r="V16" s="4"/>
    </row>
    <row r="17" ht="22" customHeight="1" spans="1:22">
      <c r="A17" s="12">
        <v>15</v>
      </c>
      <c r="B17" s="13" t="s">
        <v>104</v>
      </c>
      <c r="C17" s="14" t="s">
        <v>105</v>
      </c>
      <c r="D17" s="14" t="s">
        <v>106</v>
      </c>
      <c r="E17" s="14" t="s">
        <v>98</v>
      </c>
      <c r="F17" s="14">
        <v>1</v>
      </c>
      <c r="G17" s="14">
        <v>0</v>
      </c>
      <c r="H17" s="14">
        <v>0</v>
      </c>
      <c r="I17" s="14">
        <v>1</v>
      </c>
      <c r="J17" s="14">
        <f t="shared" si="6"/>
        <v>0</v>
      </c>
      <c r="K17" s="14">
        <f t="shared" si="4"/>
        <v>0</v>
      </c>
      <c r="L17" s="14">
        <f t="shared" si="5"/>
        <v>600</v>
      </c>
      <c r="M17" s="14">
        <f t="shared" si="7"/>
        <v>600</v>
      </c>
      <c r="N17" s="14">
        <f t="shared" si="8"/>
        <v>907</v>
      </c>
      <c r="O17" s="14">
        <f t="shared" si="9"/>
        <v>1507</v>
      </c>
      <c r="P17" s="4"/>
      <c r="Q17" s="4"/>
      <c r="R17" s="4"/>
      <c r="S17" s="4"/>
      <c r="T17" s="4"/>
      <c r="U17" s="4"/>
      <c r="V17" s="4"/>
    </row>
    <row r="18" ht="22" customHeight="1" spans="1:22">
      <c r="A18" s="12">
        <v>16</v>
      </c>
      <c r="B18" s="13" t="s">
        <v>104</v>
      </c>
      <c r="C18" s="14" t="s">
        <v>107</v>
      </c>
      <c r="D18" s="14" t="s">
        <v>106</v>
      </c>
      <c r="E18" s="14" t="s">
        <v>98</v>
      </c>
      <c r="F18" s="14">
        <v>1</v>
      </c>
      <c r="G18" s="14">
        <v>0</v>
      </c>
      <c r="H18" s="14">
        <v>0</v>
      </c>
      <c r="I18" s="14">
        <v>1</v>
      </c>
      <c r="J18" s="14">
        <f t="shared" si="6"/>
        <v>0</v>
      </c>
      <c r="K18" s="14">
        <f t="shared" si="4"/>
        <v>0</v>
      </c>
      <c r="L18" s="14">
        <f t="shared" si="5"/>
        <v>600</v>
      </c>
      <c r="M18" s="14">
        <f t="shared" si="7"/>
        <v>600</v>
      </c>
      <c r="N18" s="14">
        <f t="shared" si="8"/>
        <v>907</v>
      </c>
      <c r="O18" s="14">
        <f t="shared" si="9"/>
        <v>1507</v>
      </c>
      <c r="P18" s="4"/>
      <c r="Q18" s="4"/>
      <c r="R18" s="4"/>
      <c r="S18" s="4"/>
      <c r="T18" s="4" t="s">
        <v>108</v>
      </c>
      <c r="U18" s="4"/>
      <c r="V18" s="4"/>
    </row>
    <row r="19" s="6" customFormat="1" ht="22" customHeight="1" spans="1:22">
      <c r="A19" s="12">
        <v>17</v>
      </c>
      <c r="B19" s="13" t="s">
        <v>109</v>
      </c>
      <c r="C19" s="12" t="s">
        <v>110</v>
      </c>
      <c r="D19" s="14" t="s">
        <v>97</v>
      </c>
      <c r="E19" s="14" t="s">
        <v>98</v>
      </c>
      <c r="F19" s="14">
        <v>1</v>
      </c>
      <c r="G19" s="14">
        <v>0</v>
      </c>
      <c r="H19" s="14">
        <v>1</v>
      </c>
      <c r="I19" s="14">
        <v>0</v>
      </c>
      <c r="J19" s="14">
        <f t="shared" si="6"/>
        <v>0</v>
      </c>
      <c r="K19" s="14">
        <f t="shared" si="4"/>
        <v>300</v>
      </c>
      <c r="L19" s="14">
        <f t="shared" si="5"/>
        <v>0</v>
      </c>
      <c r="M19" s="14">
        <f t="shared" si="7"/>
        <v>300</v>
      </c>
      <c r="N19" s="14">
        <f t="shared" si="8"/>
        <v>907</v>
      </c>
      <c r="O19" s="14">
        <f t="shared" si="9"/>
        <v>1207</v>
      </c>
    </row>
    <row r="20" s="7" customFormat="1" ht="22" customHeight="1" spans="1:22">
      <c r="A20" s="12">
        <v>18</v>
      </c>
      <c r="B20" s="13">
        <v>45352</v>
      </c>
      <c r="C20" s="22" t="s">
        <v>96</v>
      </c>
      <c r="D20" s="14" t="s">
        <v>97</v>
      </c>
      <c r="E20" s="14" t="s">
        <v>98</v>
      </c>
      <c r="F20" s="14">
        <v>1</v>
      </c>
      <c r="G20" s="14">
        <v>0</v>
      </c>
      <c r="H20" s="14">
        <v>1</v>
      </c>
      <c r="I20" s="14">
        <v>0</v>
      </c>
      <c r="J20" s="14">
        <f t="shared" si="6"/>
        <v>0</v>
      </c>
      <c r="K20" s="14">
        <f t="shared" si="4"/>
        <v>300</v>
      </c>
      <c r="L20" s="14">
        <f t="shared" si="5"/>
        <v>0</v>
      </c>
      <c r="M20" s="14">
        <f t="shared" si="7"/>
        <v>300</v>
      </c>
      <c r="N20" s="14">
        <f t="shared" si="8"/>
        <v>907</v>
      </c>
      <c r="O20" s="14">
        <f t="shared" si="9"/>
        <v>1207</v>
      </c>
      <c r="P20" s="23"/>
      <c r="Q20" s="23"/>
      <c r="R20" s="23"/>
      <c r="S20" s="23"/>
      <c r="T20" s="23"/>
      <c r="U20" s="23"/>
      <c r="V20" s="23"/>
    </row>
    <row r="21" s="8" customFormat="1" ht="22" customHeight="1" spans="1:22">
      <c r="A21" s="12">
        <v>19</v>
      </c>
      <c r="B21" s="18">
        <v>45323</v>
      </c>
      <c r="C21" s="19" t="s">
        <v>96</v>
      </c>
      <c r="D21" s="19" t="s">
        <v>97</v>
      </c>
      <c r="E21" s="19" t="s">
        <v>98</v>
      </c>
      <c r="F21" s="19">
        <v>1</v>
      </c>
      <c r="G21" s="19">
        <v>0</v>
      </c>
      <c r="H21" s="19">
        <v>1</v>
      </c>
      <c r="I21" s="19">
        <v>0</v>
      </c>
      <c r="J21" s="14">
        <f t="shared" si="6"/>
        <v>0</v>
      </c>
      <c r="K21" s="14">
        <f t="shared" si="4"/>
        <v>300</v>
      </c>
      <c r="L21" s="14">
        <f t="shared" si="5"/>
        <v>0</v>
      </c>
      <c r="M21" s="14">
        <f t="shared" si="7"/>
        <v>300</v>
      </c>
      <c r="N21" s="14">
        <f t="shared" si="8"/>
        <v>907</v>
      </c>
      <c r="O21" s="14">
        <f t="shared" si="9"/>
        <v>1207</v>
      </c>
      <c r="P21" s="24"/>
      <c r="Q21" s="24"/>
      <c r="R21" s="24"/>
      <c r="S21" s="24"/>
      <c r="T21" s="24"/>
      <c r="U21" s="24"/>
      <c r="V21" s="24"/>
    </row>
    <row r="22" ht="22" customHeight="1" spans="1:22">
      <c r="A22" s="12">
        <v>20</v>
      </c>
      <c r="B22" s="25">
        <v>45931</v>
      </c>
      <c r="C22" s="12" t="s">
        <v>96</v>
      </c>
      <c r="D22" s="19" t="s">
        <v>97</v>
      </c>
      <c r="E22" s="19" t="s">
        <v>98</v>
      </c>
      <c r="F22" s="12">
        <v>1</v>
      </c>
      <c r="G22" s="12">
        <v>0</v>
      </c>
      <c r="H22" s="12">
        <v>0</v>
      </c>
      <c r="I22" s="12">
        <v>1</v>
      </c>
      <c r="J22" s="14">
        <f t="shared" si="6"/>
        <v>0</v>
      </c>
      <c r="K22" s="14">
        <f t="shared" si="4"/>
        <v>0</v>
      </c>
      <c r="L22" s="14">
        <f t="shared" si="5"/>
        <v>600</v>
      </c>
      <c r="M22" s="14">
        <f t="shared" si="7"/>
        <v>600</v>
      </c>
      <c r="N22" s="14">
        <f t="shared" si="8"/>
        <v>907</v>
      </c>
      <c r="O22" s="14">
        <f t="shared" si="9"/>
        <v>1507</v>
      </c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</vt:lpstr>
      <vt:lpstr>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2022-06-14T01:24:00Z</dcterms:created>
  <dcterms:modified xsi:type="dcterms:W3CDTF">2026-03-11T08:43:05Z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9F2C68A1EB234328A53F6F1580A86AF3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